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535" firstSheet="8" activeTab="8"/>
  </bookViews>
  <sheets>
    <sheet name="购置卫生材料" sheetId="1" r:id="rId1"/>
    <sheet name="制剂室原材料采购" sheetId="2" r:id="rId2"/>
    <sheet name="购置药品" sheetId="3" r:id="rId3"/>
    <sheet name="购买其他材料" sheetId="4" r:id="rId4"/>
    <sheet name="购置电脑" sheetId="5" r:id="rId5"/>
    <sheet name="购置设备" sheetId="6" r:id="rId6"/>
    <sheet name="医院信息系统升级改造" sheetId="7" r:id="rId7"/>
    <sheet name="购置设备(财政资金）" sheetId="8" r:id="rId8"/>
    <sheet name="住院医师规培" sheetId="9" r:id="rId9"/>
    <sheet name="购置救护车" sheetId="10" r:id="rId10"/>
    <sheet name="医院门诊楼一楼改造" sheetId="11" r:id="rId11"/>
    <sheet name="中医特色大楼" sheetId="12" r:id="rId12"/>
    <sheet name="药剂楼一层改造" sheetId="13" r:id="rId13"/>
    <sheet name="重大公卫慢性病防治" sheetId="14" r:id="rId14"/>
    <sheet name="归还世行贷款" sheetId="15" r:id="rId15"/>
  </sheets>
  <definedNames/>
  <calcPr fullCalcOnLoad="1" iterate="1" iterateCount="100" iterateDelta="0.001"/>
</workbook>
</file>

<file path=xl/sharedStrings.xml><?xml version="1.0" encoding="utf-8"?>
<sst xmlns="http://schemas.openxmlformats.org/spreadsheetml/2006/main" count="986" uniqueCount="169">
  <si>
    <t>2018年度项目支出绩效自评表</t>
  </si>
  <si>
    <t>预算单位（盖章）：荆州市中医医院</t>
  </si>
  <si>
    <t>填报日期：2019.7.26</t>
  </si>
  <si>
    <t>项目名称</t>
  </si>
  <si>
    <t>购买卫生材料</t>
  </si>
  <si>
    <t>总分</t>
  </si>
  <si>
    <t>预算单位编码</t>
  </si>
  <si>
    <t>项目实施单位</t>
  </si>
  <si>
    <t>荆州市中医医院</t>
  </si>
  <si>
    <t>联系人</t>
  </si>
  <si>
    <t>联系电话</t>
  </si>
  <si>
    <t>年度
总体目标</t>
  </si>
  <si>
    <t>年初设定目标</t>
  </si>
  <si>
    <t>年度总体目标完成情况</t>
  </si>
  <si>
    <t>保证卫生材料的足额采购，满足临床需求</t>
  </si>
  <si>
    <t>已达到</t>
  </si>
  <si>
    <t>存在的
问题</t>
  </si>
  <si>
    <t>预算执行
情况</t>
  </si>
  <si>
    <t>项目资金总额（万元）</t>
  </si>
  <si>
    <t>资 金 来 源</t>
  </si>
  <si>
    <t>年初预算数
（A）</t>
  </si>
  <si>
    <t>全年执行数
（B）</t>
  </si>
  <si>
    <t>分值</t>
  </si>
  <si>
    <t>得分计算
方法</t>
  </si>
  <si>
    <t>执行率（B/A)</t>
  </si>
  <si>
    <t>得分</t>
  </si>
  <si>
    <t>年度资金总额：</t>
  </si>
  <si>
    <t>30分</t>
  </si>
  <si>
    <t>执行率*该指标分值。</t>
  </si>
  <si>
    <t>其中：中省补助</t>
  </si>
  <si>
    <t>         本级安排</t>
  </si>
  <si>
    <t>         其他收入</t>
  </si>
  <si>
    <t>绩效指标</t>
  </si>
  <si>
    <t>一级指标</t>
  </si>
  <si>
    <t>二级指标</t>
  </si>
  <si>
    <t>三级指标</t>
  </si>
  <si>
    <t>年度指标值(A)</t>
  </si>
  <si>
    <t>全年实际值(B)</t>
  </si>
  <si>
    <t>分值
（自行设定）</t>
  </si>
  <si>
    <t>得分计算方法</t>
  </si>
  <si>
    <t>产出指标
(40分)</t>
  </si>
  <si>
    <t>数量指标</t>
  </si>
  <si>
    <t>采购金额</t>
  </si>
  <si>
    <t>2700万元</t>
  </si>
  <si>
    <t>2950万元</t>
  </si>
  <si>
    <t xml:space="preserve">    完成值达到指标值，记满分；未达到指标值，按B/A*该指标分值记分。</t>
  </si>
  <si>
    <t>质量指标</t>
  </si>
  <si>
    <t>质量合格率</t>
  </si>
  <si>
    <t xml:space="preserve">    1.若为定量指标，实际值达到指标值，记满分；未达到指标值，按B/A*该指标分值记分。
    2.若为定性指标，则根据“四档”原则分别按照指标分值的比例来记分。</t>
  </si>
  <si>
    <t>时效指标</t>
  </si>
  <si>
    <t>完成任务及时率</t>
  </si>
  <si>
    <t>成本指标</t>
  </si>
  <si>
    <t>预算完成率</t>
  </si>
  <si>
    <t>效益指标
(30分)</t>
  </si>
  <si>
    <t>经济效益
指标</t>
  </si>
  <si>
    <t>卫材收入</t>
  </si>
  <si>
    <t>1350万元</t>
  </si>
  <si>
    <t>1695万元</t>
  </si>
  <si>
    <t>社会效益
指标</t>
  </si>
  <si>
    <t>生态效益
指标</t>
  </si>
  <si>
    <t>可持续影响
指标</t>
  </si>
  <si>
    <t>注：1.通过项目库纳入部门预算的项目支出，请根据项目库中的指标内容填列三级指标及年度指标值；其他预算项目支出，请根据项目情况自行设置三级指标及年度指标值，但至少达到“4+1”（即4个产出指标+1个社会效益指标）。二、三级绩效指标的分值权重由各部门预算单位根据各项指标重要程度自行确定。</t>
  </si>
  <si>
    <r>
      <t xml:space="preserve"> </t>
    </r>
    <r>
      <rPr>
        <sz val="10"/>
        <color indexed="8"/>
        <rFont val="微软雅黑"/>
        <family val="2"/>
      </rPr>
      <t xml:space="preserve">      2.定性指标根据指标完成情况分为“四档”：达成预期指标、基本达成预期指标并具有一定效果、部分达成预期指标并具有一定效果、未达成预期指标且效果较差四档，分别按照该指标对应分值区间100-90%（含90%）、90-80%（含80%）、80-60%（含60%）、60-0%合理确定分值。</t>
    </r>
  </si>
  <si>
    <t xml:space="preserve">       3.每个单项得分最高不能超过该指标分值上限。</t>
  </si>
  <si>
    <t>制剂室购置原材料</t>
  </si>
  <si>
    <t>保证制剂室原材料的足额采购，满足业务需要</t>
  </si>
  <si>
    <t>原材料采购金额</t>
  </si>
  <si>
    <t>440万元</t>
  </si>
  <si>
    <t>550万元</t>
  </si>
  <si>
    <t>完成制剂产品入库</t>
  </si>
  <si>
    <t>1040万元</t>
  </si>
  <si>
    <t>1237万元</t>
  </si>
  <si>
    <t>购买药品</t>
  </si>
  <si>
    <t>保证药品的足额采购，满足临床需求</t>
  </si>
  <si>
    <t>已达到年初设定目标</t>
  </si>
  <si>
    <t>8500万元</t>
  </si>
  <si>
    <t>9533万元</t>
  </si>
  <si>
    <t>……</t>
  </si>
  <si>
    <t>实现药品收入（西成药及中草药）</t>
  </si>
  <si>
    <t>9000万元</t>
  </si>
  <si>
    <t>10597万元</t>
  </si>
  <si>
    <t>购买其他材料</t>
  </si>
  <si>
    <t>保证医院正常运行所需总务物资</t>
  </si>
  <si>
    <t>182万元</t>
  </si>
  <si>
    <t>223万元</t>
  </si>
  <si>
    <t>使用率</t>
  </si>
  <si>
    <r>
      <t xml:space="preserve"> </t>
    </r>
    <r>
      <rPr>
        <sz val="9"/>
        <color indexed="8"/>
        <rFont val="微软雅黑"/>
        <family val="2"/>
      </rPr>
      <t xml:space="preserve">      2.定性指标根据指标完成情况分为“四档”：达成预期指标、基本达成预期指标并具有一定效果、部分达成预期指标并具有一定效果、未达成预期指标且效果较差四档，分别按照该指标对应分值区间100-90%（含90%）、90-80%（含80%）、80-60%（含60%）、60-0%合理确定分值。</t>
    </r>
  </si>
  <si>
    <t>购置电脑</t>
  </si>
  <si>
    <t>满足医院各部门工作需要</t>
  </si>
  <si>
    <t>购买台数</t>
  </si>
  <si>
    <t>96台</t>
  </si>
  <si>
    <t>70台</t>
  </si>
  <si>
    <t>34.32万元</t>
  </si>
  <si>
    <t>27万元</t>
  </si>
  <si>
    <t>提高工作效率</t>
  </si>
  <si>
    <t>优化</t>
  </si>
  <si>
    <t>医疗设备购置</t>
  </si>
  <si>
    <t>提升医院综合实力，提高诊疗能力</t>
  </si>
  <si>
    <t>购买设备台数</t>
  </si>
  <si>
    <t>120台</t>
  </si>
  <si>
    <t>115台</t>
  </si>
  <si>
    <t>完成设备购置时间</t>
  </si>
  <si>
    <t>2018年年底</t>
  </si>
  <si>
    <t>提升医院综合实力</t>
  </si>
  <si>
    <t>年就诊人次较去年提高</t>
  </si>
  <si>
    <t>门急诊服务人次增3.1%，出院人次增1.4%</t>
  </si>
  <si>
    <t>信息系统升级改造</t>
  </si>
  <si>
    <t>逐步实现数字化医院的建设目标</t>
  </si>
  <si>
    <t>达成目标</t>
  </si>
  <si>
    <t>该项目未完成。原因为：综合办公系统预算30万元，我院现已用钉钉办公软件替代，该软件免费使用。临床路径系统、手术麻醉系统医院调整规划，调整为医学影像信息管理系统（已在2019年部门预算编制）。医学装备管理系统调整为医疗设备全生命周期管理系统（已在2019年部门预算编制）</t>
  </si>
  <si>
    <t>软件模块</t>
  </si>
  <si>
    <t>完成任务时间</t>
  </si>
  <si>
    <t>投入资金</t>
  </si>
  <si>
    <t>增加信息系统</t>
  </si>
  <si>
    <t>初步实现数字化医院</t>
  </si>
  <si>
    <t>购置设备（财政资金）</t>
  </si>
  <si>
    <t>发挥我院中医特色与优势，提升中医服务能力。</t>
  </si>
  <si>
    <t>购置成本</t>
  </si>
  <si>
    <t>住院医师规培（中省转移支付）</t>
  </si>
  <si>
    <t>为医疗机构培养合格的住院医师</t>
  </si>
  <si>
    <t>招收学员</t>
  </si>
  <si>
    <t>培训合格率</t>
  </si>
  <si>
    <r>
      <t>≥</t>
    </r>
    <r>
      <rPr>
        <sz val="10"/>
        <color indexed="63"/>
        <rFont val="微软雅黑"/>
        <family val="2"/>
      </rPr>
      <t>95%</t>
    </r>
  </si>
  <si>
    <t>完成计划进度</t>
  </si>
  <si>
    <t>当年完成</t>
  </si>
  <si>
    <t>学员满意度</t>
  </si>
  <si>
    <r>
      <t>≥</t>
    </r>
    <r>
      <rPr>
        <sz val="10"/>
        <color indexed="63"/>
        <rFont val="微软雅黑"/>
        <family val="2"/>
      </rPr>
      <t>90%</t>
    </r>
  </si>
  <si>
    <t>购置救护车</t>
  </si>
  <si>
    <t>购置救护车一台</t>
  </si>
  <si>
    <t>未达成</t>
  </si>
  <si>
    <t>因原有救护车尚能使用，本着节约原则，故2018年购置救护车项目未进行。</t>
  </si>
  <si>
    <t>购置台数</t>
  </si>
  <si>
    <t>1台</t>
  </si>
  <si>
    <t>病人满意度</t>
  </si>
  <si>
    <t>医院门诊楼一楼改造</t>
  </si>
  <si>
    <t>改善就医环境</t>
  </si>
  <si>
    <t>医院拟在修建特色大楼前对门诊楼一楼进行改造，特色大楼由于调规在2018年无法开工，故门诊楼一楼改造工程项目方案也存在重大调整，故此项目未执行。</t>
  </si>
  <si>
    <t>装修面积</t>
  </si>
  <si>
    <r>
      <t>1875</t>
    </r>
    <r>
      <rPr>
        <sz val="10"/>
        <color indexed="63"/>
        <rFont val="SimSun"/>
        <family val="0"/>
      </rPr>
      <t>㎡</t>
    </r>
  </si>
  <si>
    <t>改善就医环境提升病人满意度</t>
  </si>
  <si>
    <t>提高</t>
  </si>
  <si>
    <t>中医特色大楼</t>
  </si>
  <si>
    <t>完成中医特色大楼前期工作</t>
  </si>
  <si>
    <t xml:space="preserve">2018年头我院已完成中医特色大楼规划、环评、发改委的审批，取得了相关的审批文件，在方案报建过程中规划部门对方案提出了多项整改意见，并要求中医医院完成荆州市玉桥单元控制性详细规划修改及调整论证，调整论证后再进行方案审查及规划申报。因此原因我院对特色大楼重新进行了方案设计，做了较大的调整，造成整个审批手续存在调整申报，手续办理时间延长。无法在2018年内完成施工图纸的设计及相关工程建设的招投标。工程开工时间向后延。项目资金无法在2018年使用，资金使用顺延至2019年。
</t>
  </si>
  <si>
    <t>特色大楼前期费用</t>
  </si>
  <si>
    <t>促进医院发展</t>
  </si>
  <si>
    <t>药剂楼一层改造</t>
  </si>
  <si>
    <t>改善院内工作环境</t>
  </si>
  <si>
    <t>已达成</t>
  </si>
  <si>
    <t>药剂楼一层改造项目2018年9月如期开工，10月22日完成。项目中标价72.39万元，我院于2018年10月预付43.43万元，待审计竣工报告完成付清余款。</t>
  </si>
  <si>
    <r>
      <t>625</t>
    </r>
    <r>
      <rPr>
        <sz val="10"/>
        <color indexed="63"/>
        <rFont val="SimSun"/>
        <family val="0"/>
      </rPr>
      <t>㎡</t>
    </r>
  </si>
  <si>
    <t>改善西药库拥挤状态</t>
  </si>
  <si>
    <t>改善</t>
  </si>
  <si>
    <t>完成</t>
  </si>
  <si>
    <t>重大公卫慢性病防治</t>
  </si>
  <si>
    <t>促进中心城区慢性病工作的开展</t>
  </si>
  <si>
    <t>编制2018年该项目预算15.9万元，资金来源为中省转移支付补助，因为财政未拨款，故此项目本年未进行。</t>
  </si>
  <si>
    <t>进修学习</t>
  </si>
  <si>
    <t>14人</t>
  </si>
  <si>
    <t>论文篇幅</t>
  </si>
  <si>
    <t>20篇</t>
  </si>
  <si>
    <t>各媒体宣传</t>
  </si>
  <si>
    <t>11期</t>
  </si>
  <si>
    <t>各项工作考核率</t>
  </si>
  <si>
    <t>2018年</t>
  </si>
  <si>
    <t>&gt;=90%</t>
  </si>
  <si>
    <t>归还世行贷款</t>
  </si>
  <si>
    <t>2018年归还世行贷款项目未进行</t>
  </si>
  <si>
    <t>50万元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</si>
</sst>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color theme="1"/>
      <name val="Calibri"/>
      <family val="0"/>
    </font>
    <font>
      <sz val="11"/>
      <name val="宋体"/>
      <family val="0"/>
    </font>
    <font>
      <b/>
      <sz val="16"/>
      <color indexed="63"/>
      <name val="黑体"/>
      <family val="0"/>
    </font>
    <font>
      <sz val="10"/>
      <color indexed="63"/>
      <name val="微软雅黑"/>
      <family val="2"/>
    </font>
    <font>
      <sz val="10"/>
      <color indexed="63"/>
      <name val="Arial"/>
      <family val="2"/>
    </font>
    <font>
      <sz val="10"/>
      <color indexed="8"/>
      <name val="微软雅黑"/>
      <family val="2"/>
    </font>
    <font>
      <sz val="10"/>
      <color indexed="8"/>
      <name val="宋体"/>
      <family val="0"/>
    </font>
    <font>
      <sz val="9"/>
      <color indexed="63"/>
      <name val="微软雅黑"/>
      <family val="2"/>
    </font>
    <font>
      <sz val="9"/>
      <color indexed="8"/>
      <name val="微软雅黑"/>
      <family val="2"/>
    </font>
    <font>
      <b/>
      <sz val="15"/>
      <color indexed="62"/>
      <name val="宋体"/>
      <family val="0"/>
    </font>
    <font>
      <b/>
      <sz val="13"/>
      <color indexed="62"/>
      <name val="宋体"/>
      <family val="0"/>
    </font>
    <font>
      <sz val="11"/>
      <color indexed="16"/>
      <name val="宋体"/>
      <family val="0"/>
    </font>
    <font>
      <b/>
      <sz val="11"/>
      <color indexed="8"/>
      <name val="宋体"/>
      <family val="0"/>
    </font>
    <font>
      <sz val="11"/>
      <color indexed="9"/>
      <name val="宋体"/>
      <family val="0"/>
    </font>
    <font>
      <b/>
      <sz val="11"/>
      <color indexed="62"/>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2"/>
      <name val="宋体"/>
      <family val="0"/>
    </font>
    <font>
      <sz val="11"/>
      <color indexed="8"/>
      <name val="宋体"/>
      <family val="0"/>
    </font>
    <font>
      <sz val="11"/>
      <color indexed="19"/>
      <name val="宋体"/>
      <family val="0"/>
    </font>
    <font>
      <sz val="11"/>
      <color indexed="17"/>
      <name val="宋体"/>
      <family val="0"/>
    </font>
    <font>
      <b/>
      <sz val="18"/>
      <color indexed="62"/>
      <name val="宋体"/>
      <family val="0"/>
    </font>
    <font>
      <sz val="11"/>
      <color indexed="10"/>
      <name val="宋体"/>
      <family val="0"/>
    </font>
    <font>
      <sz val="10"/>
      <color indexed="63"/>
      <name val="SimSun"/>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333333"/>
      <name val="黑体"/>
      <family val="0"/>
    </font>
    <font>
      <sz val="10"/>
      <color rgb="FF333333"/>
      <name val="微软雅黑"/>
      <family val="2"/>
    </font>
    <font>
      <sz val="10"/>
      <color rgb="FF333333"/>
      <name val="Arial"/>
      <family val="2"/>
    </font>
    <font>
      <sz val="10"/>
      <color theme="1"/>
      <name val="微软雅黑"/>
      <family val="2"/>
    </font>
    <font>
      <sz val="10"/>
      <color rgb="FF000000"/>
      <name val="宋体"/>
      <family val="0"/>
    </font>
    <font>
      <sz val="9"/>
      <color rgb="FF333333"/>
      <name val="微软雅黑"/>
      <family val="2"/>
    </font>
    <font>
      <sz val="9"/>
      <color theme="1"/>
      <name val="微软雅黑"/>
      <family val="2"/>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right style="thin">
        <color rgb="FF000000"/>
      </right>
      <top/>
      <bottom style="thin">
        <color rgb="FF000000"/>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9" fontId="24" fillId="0" borderId="0" applyFon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4"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24" fillId="0" borderId="0">
      <alignment vertical="center"/>
      <protection/>
    </xf>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23"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24" fillId="0" borderId="0">
      <alignment vertical="center"/>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23" fillId="0" borderId="0">
      <alignment/>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23" fillId="0" borderId="0">
      <alignment/>
      <protection/>
    </xf>
    <xf numFmtId="0" fontId="32" fillId="32" borderId="0" applyNumberFormat="0" applyBorder="0" applyAlignment="0" applyProtection="0"/>
    <xf numFmtId="0" fontId="23" fillId="0" borderId="0">
      <alignment/>
      <protection/>
    </xf>
    <xf numFmtId="0" fontId="0" fillId="0" borderId="0">
      <alignment vertical="center"/>
      <protection/>
    </xf>
    <xf numFmtId="43" fontId="24" fillId="0" borderId="0" applyFont="0" applyFill="0" applyBorder="0" applyAlignment="0" applyProtection="0"/>
    <xf numFmtId="0" fontId="24" fillId="0" borderId="0">
      <alignment vertical="center"/>
      <protection/>
    </xf>
    <xf numFmtId="0" fontId="24" fillId="0" borderId="0">
      <alignment vertical="center"/>
      <protection/>
    </xf>
    <xf numFmtId="0" fontId="0" fillId="0" borderId="0">
      <alignment vertical="center"/>
      <protection/>
    </xf>
  </cellStyleXfs>
  <cellXfs count="46">
    <xf numFmtId="0" fontId="0" fillId="0" borderId="0" xfId="0" applyFont="1" applyAlignment="1">
      <alignment vertical="center"/>
    </xf>
    <xf numFmtId="0" fontId="48" fillId="33" borderId="0" xfId="0" applyFont="1" applyFill="1" applyAlignment="1">
      <alignment horizontal="center" vertical="center" wrapText="1"/>
    </xf>
    <xf numFmtId="0" fontId="49" fillId="33" borderId="10" xfId="0" applyFont="1" applyFill="1" applyBorder="1" applyAlignment="1">
      <alignment horizontal="left" vertical="center" wrapText="1"/>
    </xf>
    <xf numFmtId="0" fontId="49" fillId="33" borderId="0" xfId="0" applyFont="1" applyFill="1" applyAlignment="1">
      <alignment vertical="center" wrapText="1"/>
    </xf>
    <xf numFmtId="0" fontId="49" fillId="33" borderId="11" xfId="0" applyFont="1" applyFill="1" applyBorder="1" applyAlignment="1">
      <alignment horizontal="center" vertical="center" wrapText="1"/>
    </xf>
    <xf numFmtId="0" fontId="49" fillId="33" borderId="11" xfId="0" applyFont="1" applyFill="1" applyBorder="1" applyAlignment="1">
      <alignment vertical="center" wrapText="1"/>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8" xfId="0" applyFont="1" applyFill="1" applyBorder="1" applyAlignment="1">
      <alignment horizontal="center" vertical="center" wrapText="1"/>
    </xf>
    <xf numFmtId="0" fontId="49" fillId="33" borderId="19"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49" fillId="33" borderId="11" xfId="0" applyFont="1" applyFill="1" applyBorder="1" applyAlignment="1">
      <alignment horizontal="left" vertical="center" wrapText="1"/>
    </xf>
    <xf numFmtId="9" fontId="50" fillId="33" borderId="11" xfId="0" applyNumberFormat="1" applyFont="1" applyFill="1" applyBorder="1" applyAlignment="1">
      <alignment vertical="center" wrapText="1"/>
    </xf>
    <xf numFmtId="0" fontId="49" fillId="33" borderId="15" xfId="0" applyFont="1" applyFill="1" applyBorder="1" applyAlignment="1">
      <alignment horizontal="left" vertical="center" wrapText="1"/>
    </xf>
    <xf numFmtId="0" fontId="49" fillId="33" borderId="17" xfId="0" applyFont="1" applyFill="1" applyBorder="1" applyAlignment="1">
      <alignment horizontal="left" vertical="center" wrapText="1"/>
    </xf>
    <xf numFmtId="9" fontId="49" fillId="33" borderId="11" xfId="0" applyNumberFormat="1" applyFont="1" applyFill="1" applyBorder="1" applyAlignment="1">
      <alignment vertical="center" wrapText="1"/>
    </xf>
    <xf numFmtId="9" fontId="49" fillId="33" borderId="11" xfId="0" applyNumberFormat="1" applyFont="1" applyFill="1" applyBorder="1" applyAlignment="1" applyProtection="1">
      <alignment vertical="center" wrapText="1"/>
      <protection/>
    </xf>
    <xf numFmtId="10" fontId="49" fillId="33" borderId="11" xfId="0" applyNumberFormat="1" applyFont="1" applyFill="1" applyBorder="1" applyAlignment="1" applyProtection="1">
      <alignment vertical="center" wrapText="1"/>
      <protection/>
    </xf>
    <xf numFmtId="0" fontId="51" fillId="0" borderId="11" xfId="0" applyFont="1" applyBorder="1" applyAlignment="1">
      <alignment horizontal="left" vertical="center" wrapText="1"/>
    </xf>
    <xf numFmtId="176" fontId="49" fillId="33" borderId="11" xfId="0" applyNumberFormat="1" applyFont="1" applyFill="1" applyBorder="1" applyAlignment="1">
      <alignment horizontal="center" vertical="center" wrapText="1"/>
    </xf>
    <xf numFmtId="10" fontId="49" fillId="33" borderId="12" xfId="0" applyNumberFormat="1" applyFont="1" applyFill="1" applyBorder="1" applyAlignment="1">
      <alignment horizontal="center" vertical="center" wrapText="1"/>
    </xf>
    <xf numFmtId="176" fontId="49" fillId="33" borderId="12" xfId="0" applyNumberFormat="1" applyFont="1" applyFill="1" applyBorder="1" applyAlignment="1">
      <alignment horizontal="center" vertical="center" wrapText="1"/>
    </xf>
    <xf numFmtId="10" fontId="49" fillId="33" borderId="14" xfId="0" applyNumberFormat="1" applyFont="1" applyFill="1" applyBorder="1" applyAlignment="1">
      <alignment horizontal="center" vertical="center" wrapText="1"/>
    </xf>
    <xf numFmtId="176" fontId="49" fillId="33" borderId="14" xfId="0" applyNumberFormat="1" applyFont="1" applyFill="1" applyBorder="1" applyAlignment="1">
      <alignment horizontal="center" vertical="center" wrapText="1"/>
    </xf>
    <xf numFmtId="10" fontId="49" fillId="33" borderId="19" xfId="0" applyNumberFormat="1" applyFont="1" applyFill="1" applyBorder="1" applyAlignment="1">
      <alignment horizontal="center" vertical="center" wrapText="1"/>
    </xf>
    <xf numFmtId="176" fontId="49" fillId="33" borderId="19" xfId="0" applyNumberFormat="1" applyFont="1" applyFill="1" applyBorder="1" applyAlignment="1">
      <alignment horizontal="center" vertical="center" wrapText="1"/>
    </xf>
    <xf numFmtId="176" fontId="49" fillId="33" borderId="11" xfId="0" applyNumberFormat="1" applyFont="1" applyFill="1" applyBorder="1" applyAlignment="1">
      <alignment vertical="center" wrapText="1"/>
    </xf>
    <xf numFmtId="0" fontId="49" fillId="33" borderId="16" xfId="0" applyFont="1" applyFill="1" applyBorder="1" applyAlignment="1">
      <alignment horizontal="left" vertical="center" wrapText="1"/>
    </xf>
    <xf numFmtId="0" fontId="49" fillId="33" borderId="18" xfId="0" applyFont="1" applyFill="1" applyBorder="1" applyAlignment="1">
      <alignment horizontal="left" vertical="center" wrapText="1"/>
    </xf>
    <xf numFmtId="0" fontId="52" fillId="33" borderId="22" xfId="0" applyFont="1" applyFill="1" applyBorder="1" applyAlignment="1">
      <alignment horizontal="left" vertical="center" wrapText="1"/>
    </xf>
    <xf numFmtId="0" fontId="53" fillId="33" borderId="11" xfId="0" applyFont="1" applyFill="1" applyBorder="1" applyAlignment="1">
      <alignment vertical="center" wrapText="1"/>
    </xf>
    <xf numFmtId="0" fontId="49" fillId="33" borderId="11" xfId="0" applyNumberFormat="1" applyFont="1" applyFill="1" applyBorder="1" applyAlignment="1" applyProtection="1">
      <alignment vertical="center" wrapText="1"/>
      <protection/>
    </xf>
    <xf numFmtId="9" fontId="49" fillId="33" borderId="12" xfId="0" applyNumberFormat="1" applyFont="1" applyFill="1" applyBorder="1" applyAlignment="1">
      <alignment horizontal="center" vertical="center" wrapText="1"/>
    </xf>
    <xf numFmtId="9" fontId="49" fillId="33" borderId="14" xfId="0" applyNumberFormat="1" applyFont="1" applyFill="1" applyBorder="1" applyAlignment="1">
      <alignment horizontal="center" vertical="center" wrapText="1"/>
    </xf>
    <xf numFmtId="9" fontId="49" fillId="33" borderId="19" xfId="0" applyNumberFormat="1" applyFont="1" applyFill="1" applyBorder="1" applyAlignment="1">
      <alignment horizontal="center" vertical="center" wrapText="1"/>
    </xf>
    <xf numFmtId="10" fontId="49" fillId="33" borderId="11" xfId="0" applyNumberFormat="1" applyFont="1" applyFill="1" applyBorder="1" applyAlignment="1">
      <alignment vertical="center" wrapText="1"/>
    </xf>
    <xf numFmtId="0" fontId="54" fillId="0" borderId="11" xfId="0" applyFont="1" applyBorder="1" applyAlignment="1">
      <alignment horizontal="left" vertical="center" wrapText="1"/>
    </xf>
    <xf numFmtId="0" fontId="54" fillId="0" borderId="11" xfId="0" applyNumberFormat="1" applyFont="1" applyBorder="1" applyAlignment="1">
      <alignment horizontal="left" vertical="center" wrapText="1"/>
    </xf>
    <xf numFmtId="0" fontId="55" fillId="0" borderId="0" xfId="0" applyFont="1" applyAlignment="1">
      <alignment vertical="center"/>
    </xf>
    <xf numFmtId="0" fontId="49" fillId="33" borderId="20" xfId="0" applyFont="1" applyFill="1" applyBorder="1" applyAlignment="1">
      <alignment horizontal="left" vertical="center" wrapText="1"/>
    </xf>
    <xf numFmtId="0" fontId="49" fillId="33" borderId="21" xfId="0" applyFont="1" applyFill="1" applyBorder="1" applyAlignment="1">
      <alignment horizontal="lef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1"/>
  <sheetViews>
    <sheetView zoomScaleSheetLayoutView="100" workbookViewId="0" topLeftCell="A13">
      <selection activeCell="E10" sqref="E10"/>
    </sheetView>
  </sheetViews>
  <sheetFormatPr defaultColWidth="9.00390625" defaultRowHeight="15"/>
  <cols>
    <col min="1" max="2" width="8.00390625" style="0" customWidth="1"/>
    <col min="3" max="3" width="10.00390625" style="0" customWidth="1"/>
    <col min="4" max="4" width="12.8515625" style="0" customWidth="1"/>
    <col min="5" max="16384" width="8.00390625" style="0" customWidth="1"/>
  </cols>
  <sheetData>
    <row r="1" spans="1:10" ht="27.75" customHeight="1">
      <c r="A1" s="1" t="s">
        <v>0</v>
      </c>
      <c r="B1" s="1"/>
      <c r="C1" s="1"/>
      <c r="D1" s="1"/>
      <c r="E1" s="1"/>
      <c r="F1" s="1"/>
      <c r="G1" s="1"/>
      <c r="H1" s="1"/>
      <c r="I1" s="1"/>
      <c r="J1" s="1"/>
    </row>
    <row r="2" spans="1:10" s="43" customFormat="1" ht="15" customHeight="1">
      <c r="A2" s="2" t="s">
        <v>1</v>
      </c>
      <c r="B2" s="2"/>
      <c r="C2" s="2"/>
      <c r="D2" s="2"/>
      <c r="E2" s="2" t="s">
        <v>2</v>
      </c>
      <c r="F2" s="2"/>
      <c r="G2" s="2"/>
      <c r="H2" s="3"/>
      <c r="I2" s="3"/>
      <c r="J2" s="3"/>
    </row>
    <row r="3" spans="1:10" s="43" customFormat="1" ht="18" customHeight="1">
      <c r="A3" s="4" t="s">
        <v>3</v>
      </c>
      <c r="B3" s="4"/>
      <c r="C3" s="4"/>
      <c r="D3" s="4" t="s">
        <v>4</v>
      </c>
      <c r="E3" s="4"/>
      <c r="F3" s="4"/>
      <c r="G3" s="4" t="s">
        <v>5</v>
      </c>
      <c r="H3" s="4"/>
      <c r="I3" s="4">
        <f>SUM(J10,J15:J38)</f>
        <v>100</v>
      </c>
      <c r="J3" s="4"/>
    </row>
    <row r="4" spans="1:10" s="43" customFormat="1" ht="18" customHeight="1">
      <c r="A4" s="4" t="s">
        <v>6</v>
      </c>
      <c r="B4" s="4"/>
      <c r="C4" s="4"/>
      <c r="D4" s="4">
        <v>501006</v>
      </c>
      <c r="E4" s="4"/>
      <c r="F4" s="4"/>
      <c r="G4" s="4" t="s">
        <v>7</v>
      </c>
      <c r="H4" s="4"/>
      <c r="I4" s="4" t="s">
        <v>8</v>
      </c>
      <c r="J4" s="4"/>
    </row>
    <row r="5" spans="1:10" s="43" customFormat="1" ht="18" customHeight="1">
      <c r="A5" s="4" t="s">
        <v>9</v>
      </c>
      <c r="B5" s="4"/>
      <c r="C5" s="4"/>
      <c r="D5" s="4"/>
      <c r="E5" s="4"/>
      <c r="F5" s="4"/>
      <c r="G5" s="4" t="s">
        <v>10</v>
      </c>
      <c r="H5" s="4"/>
      <c r="I5" s="4"/>
      <c r="J5" s="4"/>
    </row>
    <row r="6" spans="1:10" s="43" customFormat="1" ht="16.5">
      <c r="A6" s="4" t="s">
        <v>11</v>
      </c>
      <c r="B6" s="4" t="s">
        <v>12</v>
      </c>
      <c r="C6" s="4"/>
      <c r="D6" s="4"/>
      <c r="E6" s="4"/>
      <c r="F6" s="4" t="s">
        <v>13</v>
      </c>
      <c r="G6" s="4"/>
      <c r="H6" s="4"/>
      <c r="I6" s="4"/>
      <c r="J6" s="4"/>
    </row>
    <row r="7" spans="1:10" s="43" customFormat="1" ht="25.5" customHeight="1">
      <c r="A7" s="4"/>
      <c r="B7" s="5" t="s">
        <v>14</v>
      </c>
      <c r="C7" s="5"/>
      <c r="D7" s="5"/>
      <c r="E7" s="5"/>
      <c r="F7" s="5" t="s">
        <v>15</v>
      </c>
      <c r="G7" s="5"/>
      <c r="H7" s="5"/>
      <c r="I7" s="5"/>
      <c r="J7" s="5"/>
    </row>
    <row r="8" spans="1:10" s="43" customFormat="1" ht="28.5" customHeight="1">
      <c r="A8" s="4" t="s">
        <v>16</v>
      </c>
      <c r="B8" s="5"/>
      <c r="C8" s="5"/>
      <c r="D8" s="5"/>
      <c r="E8" s="5"/>
      <c r="F8" s="5"/>
      <c r="G8" s="5"/>
      <c r="H8" s="5"/>
      <c r="I8" s="5"/>
      <c r="J8" s="5"/>
    </row>
    <row r="9" spans="1:10" s="43" customFormat="1" ht="36" customHeight="1">
      <c r="A9" s="6" t="s">
        <v>17</v>
      </c>
      <c r="B9" s="4" t="s">
        <v>18</v>
      </c>
      <c r="C9" s="4"/>
      <c r="D9" s="4" t="s">
        <v>19</v>
      </c>
      <c r="E9" s="4" t="s">
        <v>20</v>
      </c>
      <c r="F9" s="4" t="s">
        <v>21</v>
      </c>
      <c r="G9" s="7" t="s">
        <v>22</v>
      </c>
      <c r="H9" s="4" t="s">
        <v>23</v>
      </c>
      <c r="I9" s="4" t="s">
        <v>24</v>
      </c>
      <c r="J9" s="4" t="s">
        <v>25</v>
      </c>
    </row>
    <row r="10" spans="1:10" s="43" customFormat="1" ht="18" customHeight="1">
      <c r="A10" s="8"/>
      <c r="B10" s="9">
        <v>2700</v>
      </c>
      <c r="C10" s="10"/>
      <c r="D10" s="5" t="s">
        <v>26</v>
      </c>
      <c r="E10" s="5">
        <v>2700</v>
      </c>
      <c r="F10" s="6">
        <v>2950</v>
      </c>
      <c r="G10" s="6" t="s">
        <v>27</v>
      </c>
      <c r="H10" s="6" t="s">
        <v>28</v>
      </c>
      <c r="I10" s="25">
        <f>F10/E13</f>
        <v>1.0925925925925926</v>
      </c>
      <c r="J10" s="6">
        <v>30</v>
      </c>
    </row>
    <row r="11" spans="1:10" s="43" customFormat="1" ht="18" customHeight="1">
      <c r="A11" s="8"/>
      <c r="B11" s="11"/>
      <c r="C11" s="12"/>
      <c r="D11" s="5" t="s">
        <v>29</v>
      </c>
      <c r="E11" s="5"/>
      <c r="F11" s="8"/>
      <c r="G11" s="8"/>
      <c r="H11" s="8"/>
      <c r="I11" s="27"/>
      <c r="J11" s="8"/>
    </row>
    <row r="12" spans="1:10" s="43" customFormat="1" ht="15.75" customHeight="1">
      <c r="A12" s="8"/>
      <c r="B12" s="11"/>
      <c r="C12" s="12"/>
      <c r="D12" s="5" t="s">
        <v>30</v>
      </c>
      <c r="E12" s="5"/>
      <c r="F12" s="8"/>
      <c r="G12" s="8"/>
      <c r="H12" s="8"/>
      <c r="I12" s="27"/>
      <c r="J12" s="8"/>
    </row>
    <row r="13" spans="1:10" s="43" customFormat="1" ht="15.75" customHeight="1">
      <c r="A13" s="13"/>
      <c r="B13" s="14"/>
      <c r="C13" s="15"/>
      <c r="D13" s="5" t="s">
        <v>31</v>
      </c>
      <c r="E13" s="5">
        <v>2700</v>
      </c>
      <c r="F13" s="13"/>
      <c r="G13" s="13"/>
      <c r="H13" s="13"/>
      <c r="I13" s="29"/>
      <c r="J13" s="13"/>
    </row>
    <row r="14" spans="1:10" s="43" customFormat="1" ht="49.5">
      <c r="A14" s="6" t="s">
        <v>32</v>
      </c>
      <c r="B14" s="4" t="s">
        <v>33</v>
      </c>
      <c r="C14" s="4" t="s">
        <v>34</v>
      </c>
      <c r="D14" s="4" t="s">
        <v>35</v>
      </c>
      <c r="E14" s="4" t="s">
        <v>36</v>
      </c>
      <c r="F14" s="4" t="s">
        <v>37</v>
      </c>
      <c r="G14" s="4" t="s">
        <v>38</v>
      </c>
      <c r="H14" s="4" t="s">
        <v>39</v>
      </c>
      <c r="I14" s="4"/>
      <c r="J14" s="4" t="s">
        <v>25</v>
      </c>
    </row>
    <row r="15" spans="1:10" s="43" customFormat="1" ht="16.5">
      <c r="A15" s="8"/>
      <c r="B15" s="6" t="s">
        <v>40</v>
      </c>
      <c r="C15" s="4" t="s">
        <v>41</v>
      </c>
      <c r="D15" s="4" t="s">
        <v>42</v>
      </c>
      <c r="E15" s="4" t="s">
        <v>43</v>
      </c>
      <c r="F15" s="5" t="s">
        <v>44</v>
      </c>
      <c r="G15" s="5"/>
      <c r="H15" s="16" t="s">
        <v>45</v>
      </c>
      <c r="I15" s="16"/>
      <c r="J15" s="5">
        <v>10</v>
      </c>
    </row>
    <row r="16" spans="1:10" s="43" customFormat="1" ht="16.5">
      <c r="A16" s="8"/>
      <c r="B16" s="8"/>
      <c r="C16" s="4"/>
      <c r="D16" s="5"/>
      <c r="E16" s="5"/>
      <c r="F16" s="5"/>
      <c r="G16" s="5"/>
      <c r="H16" s="16"/>
      <c r="I16" s="16"/>
      <c r="J16" s="5"/>
    </row>
    <row r="17" spans="1:10" s="43" customFormat="1" ht="16.5">
      <c r="A17" s="8"/>
      <c r="B17" s="8"/>
      <c r="C17" s="4"/>
      <c r="D17" s="5"/>
      <c r="E17" s="5"/>
      <c r="F17" s="5"/>
      <c r="G17" s="5"/>
      <c r="H17" s="16"/>
      <c r="I17" s="16"/>
      <c r="J17" s="5"/>
    </row>
    <row r="18" spans="1:10" s="43" customFormat="1" ht="14.25" customHeight="1">
      <c r="A18" s="8"/>
      <c r="B18" s="8"/>
      <c r="C18" s="4" t="s">
        <v>46</v>
      </c>
      <c r="D18" s="4" t="s">
        <v>47</v>
      </c>
      <c r="E18" s="20">
        <v>1</v>
      </c>
      <c r="F18" s="20">
        <v>1</v>
      </c>
      <c r="G18" s="5"/>
      <c r="H18" s="18" t="s">
        <v>48</v>
      </c>
      <c r="I18" s="32"/>
      <c r="J18" s="5">
        <v>10</v>
      </c>
    </row>
    <row r="19" spans="1:10" s="43" customFormat="1" ht="16.5">
      <c r="A19" s="8"/>
      <c r="B19" s="8"/>
      <c r="C19" s="4"/>
      <c r="D19" s="5"/>
      <c r="E19" s="5"/>
      <c r="F19" s="5"/>
      <c r="G19" s="5"/>
      <c r="H19" s="19"/>
      <c r="I19" s="33"/>
      <c r="J19" s="5"/>
    </row>
    <row r="20" spans="1:10" s="43" customFormat="1" ht="12" customHeight="1">
      <c r="A20" s="8"/>
      <c r="B20" s="8"/>
      <c r="C20" s="4"/>
      <c r="D20" s="5"/>
      <c r="E20" s="5"/>
      <c r="F20" s="5"/>
      <c r="G20" s="5"/>
      <c r="H20" s="19"/>
      <c r="I20" s="33"/>
      <c r="J20" s="5"/>
    </row>
    <row r="21" spans="1:10" s="43" customFormat="1" ht="16.5">
      <c r="A21" s="8"/>
      <c r="B21" s="8"/>
      <c r="C21" s="4" t="s">
        <v>49</v>
      </c>
      <c r="D21" s="4" t="s">
        <v>50</v>
      </c>
      <c r="E21" s="20">
        <v>1</v>
      </c>
      <c r="F21" s="20">
        <v>1</v>
      </c>
      <c r="G21" s="5"/>
      <c r="H21" s="19"/>
      <c r="I21" s="33"/>
      <c r="J21" s="5">
        <v>10</v>
      </c>
    </row>
    <row r="22" spans="1:10" s="43" customFormat="1" ht="18" customHeight="1">
      <c r="A22" s="8"/>
      <c r="B22" s="8"/>
      <c r="C22" s="4"/>
      <c r="D22" s="5"/>
      <c r="E22" s="5"/>
      <c r="F22" s="5"/>
      <c r="G22" s="5"/>
      <c r="H22" s="19"/>
      <c r="I22" s="33"/>
      <c r="J22" s="5"/>
    </row>
    <row r="23" spans="1:10" s="43" customFormat="1" ht="18" customHeight="1">
      <c r="A23" s="8"/>
      <c r="B23" s="8"/>
      <c r="C23" s="4"/>
      <c r="D23" s="5"/>
      <c r="E23" s="5"/>
      <c r="F23" s="5"/>
      <c r="G23" s="5"/>
      <c r="H23" s="19"/>
      <c r="I23" s="33"/>
      <c r="J23" s="5"/>
    </row>
    <row r="24" spans="1:10" s="43" customFormat="1" ht="16.5">
      <c r="A24" s="8"/>
      <c r="B24" s="8"/>
      <c r="C24" s="4" t="s">
        <v>51</v>
      </c>
      <c r="D24" s="4" t="s">
        <v>52</v>
      </c>
      <c r="E24" s="20">
        <v>1</v>
      </c>
      <c r="F24" s="40">
        <v>1.0926</v>
      </c>
      <c r="G24" s="5"/>
      <c r="H24" s="19"/>
      <c r="I24" s="33"/>
      <c r="J24" s="5">
        <v>10</v>
      </c>
    </row>
    <row r="25" spans="1:10" s="43" customFormat="1" ht="16.5">
      <c r="A25" s="8"/>
      <c r="B25" s="8"/>
      <c r="C25" s="4"/>
      <c r="D25" s="5"/>
      <c r="E25" s="5"/>
      <c r="F25" s="5"/>
      <c r="G25" s="5"/>
      <c r="H25" s="19"/>
      <c r="I25" s="33"/>
      <c r="J25" s="5"/>
    </row>
    <row r="26" spans="1:10" s="43" customFormat="1" ht="16.5">
      <c r="A26" s="8"/>
      <c r="B26" s="8"/>
      <c r="C26" s="4"/>
      <c r="D26" s="5"/>
      <c r="E26" s="5"/>
      <c r="F26" s="5"/>
      <c r="G26" s="5"/>
      <c r="H26" s="19"/>
      <c r="I26" s="33"/>
      <c r="J26" s="5"/>
    </row>
    <row r="27" spans="1:10" s="43" customFormat="1" ht="15" customHeight="1">
      <c r="A27" s="8"/>
      <c r="B27" s="6" t="s">
        <v>53</v>
      </c>
      <c r="C27" s="6" t="s">
        <v>54</v>
      </c>
      <c r="D27" s="4" t="s">
        <v>55</v>
      </c>
      <c r="E27" s="4" t="s">
        <v>56</v>
      </c>
      <c r="F27" s="5" t="s">
        <v>57</v>
      </c>
      <c r="G27" s="5"/>
      <c r="H27" s="18" t="s">
        <v>48</v>
      </c>
      <c r="I27" s="32"/>
      <c r="J27" s="5">
        <v>30</v>
      </c>
    </row>
    <row r="28" spans="1:10" s="43" customFormat="1" ht="15" customHeight="1">
      <c r="A28" s="8"/>
      <c r="B28" s="8"/>
      <c r="C28" s="8"/>
      <c r="D28" s="5"/>
      <c r="E28" s="5"/>
      <c r="F28" s="5"/>
      <c r="G28" s="5"/>
      <c r="H28" s="19"/>
      <c r="I28" s="33"/>
      <c r="J28" s="5"/>
    </row>
    <row r="29" spans="1:10" s="43" customFormat="1" ht="15" customHeight="1">
      <c r="A29" s="8"/>
      <c r="B29" s="8"/>
      <c r="C29" s="13"/>
      <c r="D29" s="5"/>
      <c r="E29" s="5"/>
      <c r="F29" s="5"/>
      <c r="G29" s="5"/>
      <c r="H29" s="19"/>
      <c r="I29" s="33"/>
      <c r="J29" s="5"/>
    </row>
    <row r="30" spans="1:10" s="43" customFormat="1" ht="15" customHeight="1">
      <c r="A30" s="8"/>
      <c r="B30" s="8"/>
      <c r="C30" s="6" t="s">
        <v>58</v>
      </c>
      <c r="D30" s="5"/>
      <c r="E30" s="5"/>
      <c r="F30" s="5"/>
      <c r="G30" s="5"/>
      <c r="H30" s="19"/>
      <c r="I30" s="33"/>
      <c r="J30" s="5"/>
    </row>
    <row r="31" spans="1:10" s="43" customFormat="1" ht="15" customHeight="1">
      <c r="A31" s="8"/>
      <c r="B31" s="8"/>
      <c r="C31" s="8"/>
      <c r="D31" s="5"/>
      <c r="E31" s="5"/>
      <c r="F31" s="5"/>
      <c r="G31" s="5"/>
      <c r="H31" s="19"/>
      <c r="I31" s="33"/>
      <c r="J31" s="5"/>
    </row>
    <row r="32" spans="1:10" s="43" customFormat="1" ht="15" customHeight="1">
      <c r="A32" s="8"/>
      <c r="B32" s="8"/>
      <c r="C32" s="13"/>
      <c r="D32" s="5"/>
      <c r="E32" s="5"/>
      <c r="F32" s="5"/>
      <c r="G32" s="5"/>
      <c r="H32" s="19"/>
      <c r="I32" s="33"/>
      <c r="J32" s="5"/>
    </row>
    <row r="33" spans="1:10" s="43" customFormat="1" ht="15" customHeight="1">
      <c r="A33" s="8"/>
      <c r="B33" s="8"/>
      <c r="C33" s="6" t="s">
        <v>59</v>
      </c>
      <c r="D33" s="5"/>
      <c r="E33" s="5"/>
      <c r="F33" s="5"/>
      <c r="G33" s="5"/>
      <c r="H33" s="19"/>
      <c r="I33" s="33"/>
      <c r="J33" s="5"/>
    </row>
    <row r="34" spans="1:10" s="43" customFormat="1" ht="15" customHeight="1">
      <c r="A34" s="8"/>
      <c r="B34" s="8"/>
      <c r="C34" s="8"/>
      <c r="D34" s="5"/>
      <c r="E34" s="5"/>
      <c r="F34" s="5"/>
      <c r="G34" s="5"/>
      <c r="H34" s="19"/>
      <c r="I34" s="33"/>
      <c r="J34" s="5"/>
    </row>
    <row r="35" spans="1:10" s="43" customFormat="1" ht="13.5" customHeight="1">
      <c r="A35" s="8"/>
      <c r="B35" s="8"/>
      <c r="C35" s="13"/>
      <c r="D35" s="5"/>
      <c r="E35" s="5"/>
      <c r="F35" s="5"/>
      <c r="G35" s="5"/>
      <c r="H35" s="19"/>
      <c r="I35" s="33"/>
      <c r="J35" s="5"/>
    </row>
    <row r="36" spans="1:10" s="43" customFormat="1" ht="15" customHeight="1">
      <c r="A36" s="8"/>
      <c r="B36" s="8"/>
      <c r="C36" s="6" t="s">
        <v>60</v>
      </c>
      <c r="D36" s="5"/>
      <c r="E36" s="5"/>
      <c r="F36" s="5"/>
      <c r="G36" s="5"/>
      <c r="H36" s="19"/>
      <c r="I36" s="33"/>
      <c r="J36" s="5"/>
    </row>
    <row r="37" spans="1:10" s="43" customFormat="1" ht="15" customHeight="1">
      <c r="A37" s="8"/>
      <c r="B37" s="8"/>
      <c r="C37" s="8"/>
      <c r="D37" s="5"/>
      <c r="E37" s="5"/>
      <c r="F37" s="5"/>
      <c r="G37" s="5"/>
      <c r="H37" s="19"/>
      <c r="I37" s="33"/>
      <c r="J37" s="5"/>
    </row>
    <row r="38" spans="1:10" s="43" customFormat="1" ht="15" customHeight="1">
      <c r="A38" s="8"/>
      <c r="B38" s="8"/>
      <c r="C38" s="13"/>
      <c r="D38" s="5"/>
      <c r="E38" s="5"/>
      <c r="F38" s="5"/>
      <c r="G38" s="5"/>
      <c r="H38" s="19"/>
      <c r="I38" s="33"/>
      <c r="J38" s="5"/>
    </row>
    <row r="39" spans="1:10" s="43" customFormat="1" ht="49.5" customHeight="1">
      <c r="A39" s="23" t="s">
        <v>61</v>
      </c>
      <c r="B39" s="23"/>
      <c r="C39" s="23"/>
      <c r="D39" s="23"/>
      <c r="E39" s="23"/>
      <c r="F39" s="23"/>
      <c r="G39" s="23"/>
      <c r="H39" s="23"/>
      <c r="I39" s="23"/>
      <c r="J39" s="23"/>
    </row>
    <row r="40" spans="1:10" s="43" customFormat="1" ht="48.75" customHeight="1">
      <c r="A40" s="23" t="s">
        <v>62</v>
      </c>
      <c r="B40" s="23"/>
      <c r="C40" s="23"/>
      <c r="D40" s="23"/>
      <c r="E40" s="23"/>
      <c r="F40" s="23"/>
      <c r="G40" s="23"/>
      <c r="H40" s="23"/>
      <c r="I40" s="23"/>
      <c r="J40" s="23"/>
    </row>
    <row r="41" spans="1:10" s="43" customFormat="1" ht="21" customHeight="1">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75" right="0.75" top="0" bottom="0.02"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41"/>
  <sheetViews>
    <sheetView zoomScaleSheetLayoutView="100" workbookViewId="0" topLeftCell="A1">
      <selection activeCell="A39" sqref="A39:J39"/>
    </sheetView>
  </sheetViews>
  <sheetFormatPr defaultColWidth="9.00390625" defaultRowHeight="15"/>
  <cols>
    <col min="4" max="4" width="12.140625" style="0" customWidth="1"/>
    <col min="6" max="6" width="7.28125" style="0" customWidth="1"/>
    <col min="7" max="7" width="10.8515625" style="0" customWidth="1"/>
    <col min="9" max="9" width="7.14062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127</v>
      </c>
      <c r="E3" s="4"/>
      <c r="F3" s="4"/>
      <c r="G3" s="4" t="s">
        <v>5</v>
      </c>
      <c r="H3" s="4"/>
      <c r="I3" s="24">
        <f>SUM(J10,J15:J38)</f>
        <v>0</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128</v>
      </c>
      <c r="C7" s="5"/>
      <c r="D7" s="5"/>
      <c r="E7" s="5"/>
      <c r="F7" s="5" t="s">
        <v>129</v>
      </c>
      <c r="G7" s="5"/>
      <c r="H7" s="5"/>
      <c r="I7" s="5"/>
      <c r="J7" s="5"/>
    </row>
    <row r="8" spans="1:10" ht="33">
      <c r="A8" s="4" t="s">
        <v>16</v>
      </c>
      <c r="B8" s="5" t="s">
        <v>130</v>
      </c>
      <c r="C8" s="5"/>
      <c r="D8" s="5"/>
      <c r="E8" s="5"/>
      <c r="F8" s="5"/>
      <c r="G8" s="5"/>
      <c r="H8" s="5"/>
      <c r="I8" s="5"/>
      <c r="J8" s="5"/>
    </row>
    <row r="9" spans="1:10" ht="49.5">
      <c r="A9" s="6" t="s">
        <v>17</v>
      </c>
      <c r="B9" s="4" t="s">
        <v>18</v>
      </c>
      <c r="C9" s="4"/>
      <c r="D9" s="4" t="s">
        <v>19</v>
      </c>
      <c r="E9" s="4" t="s">
        <v>20</v>
      </c>
      <c r="F9" s="4" t="s">
        <v>21</v>
      </c>
      <c r="G9" s="7" t="s">
        <v>22</v>
      </c>
      <c r="H9" s="4" t="s">
        <v>23</v>
      </c>
      <c r="I9" s="4" t="s">
        <v>24</v>
      </c>
      <c r="J9" s="4" t="s">
        <v>25</v>
      </c>
    </row>
    <row r="10" spans="1:10" ht="16.5">
      <c r="A10" s="8"/>
      <c r="B10" s="9">
        <v>100</v>
      </c>
      <c r="C10" s="10"/>
      <c r="D10" s="5" t="s">
        <v>26</v>
      </c>
      <c r="E10" s="5">
        <v>100</v>
      </c>
      <c r="F10" s="6">
        <v>0</v>
      </c>
      <c r="G10" s="6" t="s">
        <v>27</v>
      </c>
      <c r="H10" s="6" t="s">
        <v>28</v>
      </c>
      <c r="I10" s="25"/>
      <c r="J10" s="26">
        <v>0</v>
      </c>
    </row>
    <row r="11" spans="1:10" ht="21" customHeight="1">
      <c r="A11" s="8"/>
      <c r="B11" s="11"/>
      <c r="C11" s="12"/>
      <c r="D11" s="5" t="s">
        <v>29</v>
      </c>
      <c r="E11" s="5"/>
      <c r="F11" s="8"/>
      <c r="G11" s="8"/>
      <c r="H11" s="8"/>
      <c r="I11" s="27"/>
      <c r="J11" s="28"/>
    </row>
    <row r="12" spans="1:10" ht="16.5">
      <c r="A12" s="8"/>
      <c r="B12" s="11"/>
      <c r="C12" s="12"/>
      <c r="D12" s="5" t="s">
        <v>30</v>
      </c>
      <c r="E12" s="5"/>
      <c r="F12" s="8"/>
      <c r="G12" s="8"/>
      <c r="H12" s="8"/>
      <c r="I12" s="27"/>
      <c r="J12" s="28"/>
    </row>
    <row r="13" spans="1:10" ht="15.75" customHeight="1">
      <c r="A13" s="13"/>
      <c r="B13" s="14"/>
      <c r="C13" s="15"/>
      <c r="D13" s="5" t="s">
        <v>31</v>
      </c>
      <c r="E13" s="5">
        <v>100</v>
      </c>
      <c r="F13" s="13"/>
      <c r="G13" s="13"/>
      <c r="H13" s="13"/>
      <c r="I13" s="29"/>
      <c r="J13" s="30"/>
    </row>
    <row r="14" spans="1:10" ht="36.75" customHeight="1">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131</v>
      </c>
      <c r="E15" s="4" t="s">
        <v>132</v>
      </c>
      <c r="F15" s="5"/>
      <c r="G15" s="5">
        <v>10</v>
      </c>
      <c r="H15" s="16" t="s">
        <v>45</v>
      </c>
      <c r="I15" s="16"/>
      <c r="J15" s="31">
        <v>0</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47</v>
      </c>
      <c r="E18" s="17">
        <v>1</v>
      </c>
      <c r="F18" s="17"/>
      <c r="G18" s="5">
        <v>10</v>
      </c>
      <c r="H18" s="18" t="s">
        <v>48</v>
      </c>
      <c r="I18" s="32"/>
      <c r="J18" s="5">
        <v>0</v>
      </c>
    </row>
    <row r="19" spans="1:10" ht="16.5">
      <c r="A19" s="8"/>
      <c r="B19" s="8"/>
      <c r="C19" s="4"/>
      <c r="D19" s="5"/>
      <c r="E19" s="5"/>
      <c r="F19" s="5"/>
      <c r="G19" s="5"/>
      <c r="H19" s="19"/>
      <c r="I19" s="33"/>
      <c r="J19" s="5"/>
    </row>
    <row r="20" spans="1:10" ht="13.5" customHeight="1">
      <c r="A20" s="8"/>
      <c r="B20" s="8"/>
      <c r="C20" s="4"/>
      <c r="D20" s="5"/>
      <c r="E20" s="5"/>
      <c r="F20" s="5"/>
      <c r="G20" s="5"/>
      <c r="H20" s="19"/>
      <c r="I20" s="33"/>
      <c r="J20" s="5"/>
    </row>
    <row r="21" spans="1:10" ht="16.5">
      <c r="A21" s="8"/>
      <c r="B21" s="8"/>
      <c r="C21" s="4" t="s">
        <v>49</v>
      </c>
      <c r="D21" s="4" t="s">
        <v>50</v>
      </c>
      <c r="E21" s="20">
        <v>1</v>
      </c>
      <c r="F21" s="20"/>
      <c r="G21" s="5">
        <v>10</v>
      </c>
      <c r="H21" s="19"/>
      <c r="I21" s="33"/>
      <c r="J21" s="5">
        <v>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t="s">
        <v>52</v>
      </c>
      <c r="E24" s="21">
        <v>1</v>
      </c>
      <c r="F24" s="21"/>
      <c r="G24" s="5">
        <v>10</v>
      </c>
      <c r="H24" s="19"/>
      <c r="I24" s="33"/>
      <c r="J24" s="31">
        <v>0</v>
      </c>
    </row>
    <row r="25" spans="1:10" ht="16.5">
      <c r="A25" s="8"/>
      <c r="B25" s="8"/>
      <c r="C25" s="4"/>
      <c r="D25" s="5"/>
      <c r="E25" s="5"/>
      <c r="F25" s="5"/>
      <c r="G25" s="5"/>
      <c r="H25" s="19"/>
      <c r="I25" s="33"/>
      <c r="J25" s="5"/>
    </row>
    <row r="26" spans="1:10" ht="16.5">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16.5">
      <c r="A30" s="8"/>
      <c r="B30" s="8"/>
      <c r="C30" s="6" t="s">
        <v>58</v>
      </c>
      <c r="D30" s="5" t="s">
        <v>133</v>
      </c>
      <c r="E30" s="17" t="s">
        <v>126</v>
      </c>
      <c r="F30" s="20"/>
      <c r="G30" s="5"/>
      <c r="H30" s="19"/>
      <c r="I30" s="33"/>
      <c r="J30" s="5">
        <v>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16.5">
      <c r="A35" s="8"/>
      <c r="B35" s="8"/>
      <c r="C35" s="13"/>
      <c r="D35" s="5"/>
      <c r="E35" s="5"/>
      <c r="F35" s="5"/>
      <c r="G35" s="5"/>
      <c r="H35" s="19"/>
      <c r="I35" s="33"/>
      <c r="J35" s="5"/>
    </row>
    <row r="36" spans="1:10" ht="16.5">
      <c r="A36" s="8"/>
      <c r="B36" s="8"/>
      <c r="C36" s="6" t="s">
        <v>60</v>
      </c>
      <c r="D36" s="5"/>
      <c r="E36" s="5"/>
      <c r="F36" s="5"/>
      <c r="G36" s="5"/>
      <c r="H36" s="19"/>
      <c r="I36" s="33"/>
      <c r="J36" s="5"/>
    </row>
    <row r="37" spans="1:10" ht="16.5">
      <c r="A37" s="8"/>
      <c r="B37" s="8"/>
      <c r="C37" s="8"/>
      <c r="D37" s="5"/>
      <c r="E37" s="5"/>
      <c r="F37" s="5"/>
      <c r="G37" s="5"/>
      <c r="H37" s="19"/>
      <c r="I37" s="33"/>
      <c r="J37" s="5"/>
    </row>
    <row r="38" spans="1:10" ht="16.5">
      <c r="A38" s="8"/>
      <c r="B38" s="8"/>
      <c r="C38" s="13"/>
      <c r="D38" s="5"/>
      <c r="E38" s="5"/>
      <c r="F38" s="5"/>
      <c r="G38" s="5"/>
      <c r="H38" s="19"/>
      <c r="I38" s="33"/>
      <c r="J38" s="5"/>
    </row>
    <row r="39" spans="1:10" ht="52.5" customHeight="1">
      <c r="A39" s="23" t="s">
        <v>61</v>
      </c>
      <c r="B39" s="23"/>
      <c r="C39" s="23"/>
      <c r="D39" s="23"/>
      <c r="E39" s="23"/>
      <c r="F39" s="23"/>
      <c r="G39" s="23"/>
      <c r="H39" s="23"/>
      <c r="I39" s="23"/>
      <c r="J39" s="23"/>
    </row>
    <row r="40" spans="1:10" ht="36.75" customHeight="1">
      <c r="A40" s="23" t="s">
        <v>62</v>
      </c>
      <c r="B40" s="23"/>
      <c r="C40" s="23"/>
      <c r="D40" s="23"/>
      <c r="E40" s="23"/>
      <c r="F40" s="23"/>
      <c r="G40" s="23"/>
      <c r="H40" s="23"/>
      <c r="I40" s="23"/>
      <c r="J40" s="23"/>
    </row>
    <row r="41" spans="1:10" ht="16.5">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16" right="0.36" top="0.21" bottom="0.2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41"/>
  <sheetViews>
    <sheetView zoomScaleSheetLayoutView="100" workbookViewId="0" topLeftCell="A1">
      <selection activeCell="B8" sqref="B8:J8"/>
    </sheetView>
  </sheetViews>
  <sheetFormatPr defaultColWidth="9.00390625" defaultRowHeight="15"/>
  <cols>
    <col min="1" max="1" width="10.28125" style="0" customWidth="1"/>
    <col min="2" max="2" width="13.00390625" style="0" customWidth="1"/>
    <col min="3" max="3" width="7.57421875" style="0" customWidth="1"/>
    <col min="4" max="4" width="12.57421875" style="0" customWidth="1"/>
    <col min="5" max="5" width="7.7109375" style="0" customWidth="1"/>
    <col min="7" max="7" width="11.7109375" style="0" customWidth="1"/>
    <col min="10" max="10" width="8.14062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134</v>
      </c>
      <c r="E3" s="4"/>
      <c r="F3" s="4"/>
      <c r="G3" s="4" t="s">
        <v>5</v>
      </c>
      <c r="H3" s="4"/>
      <c r="I3" s="24">
        <f>SUM(J10,J15:J38)</f>
        <v>0</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135</v>
      </c>
      <c r="C7" s="5"/>
      <c r="D7" s="5"/>
      <c r="E7" s="5"/>
      <c r="F7" s="5" t="s">
        <v>129</v>
      </c>
      <c r="G7" s="5"/>
      <c r="H7" s="5"/>
      <c r="I7" s="5"/>
      <c r="J7" s="5"/>
    </row>
    <row r="8" spans="1:10" ht="37.5" customHeight="1">
      <c r="A8" s="4" t="s">
        <v>16</v>
      </c>
      <c r="B8" s="5" t="s">
        <v>136</v>
      </c>
      <c r="C8" s="5"/>
      <c r="D8" s="5"/>
      <c r="E8" s="5"/>
      <c r="F8" s="5"/>
      <c r="G8" s="5"/>
      <c r="H8" s="5"/>
      <c r="I8" s="5"/>
      <c r="J8" s="5"/>
    </row>
    <row r="9" spans="1:10" ht="30.75" customHeight="1">
      <c r="A9" s="6" t="s">
        <v>17</v>
      </c>
      <c r="B9" s="4" t="s">
        <v>18</v>
      </c>
      <c r="C9" s="4"/>
      <c r="D9" s="4" t="s">
        <v>19</v>
      </c>
      <c r="E9" s="4" t="s">
        <v>20</v>
      </c>
      <c r="F9" s="4" t="s">
        <v>21</v>
      </c>
      <c r="G9" s="7" t="s">
        <v>22</v>
      </c>
      <c r="H9" s="4" t="s">
        <v>23</v>
      </c>
      <c r="I9" s="4" t="s">
        <v>24</v>
      </c>
      <c r="J9" s="4" t="s">
        <v>25</v>
      </c>
    </row>
    <row r="10" spans="1:10" ht="19.5" customHeight="1">
      <c r="A10" s="8"/>
      <c r="B10" s="9">
        <v>314</v>
      </c>
      <c r="C10" s="10"/>
      <c r="D10" s="5" t="s">
        <v>26</v>
      </c>
      <c r="E10" s="5">
        <v>314</v>
      </c>
      <c r="F10" s="6">
        <v>0</v>
      </c>
      <c r="G10" s="6" t="s">
        <v>27</v>
      </c>
      <c r="H10" s="6" t="s">
        <v>28</v>
      </c>
      <c r="I10" s="25">
        <f>F10/E13</f>
        <v>0</v>
      </c>
      <c r="J10" s="26">
        <f>I10*30</f>
        <v>0</v>
      </c>
    </row>
    <row r="11" spans="1:10" ht="18" customHeight="1">
      <c r="A11" s="8"/>
      <c r="B11" s="11"/>
      <c r="C11" s="12"/>
      <c r="D11" s="5" t="s">
        <v>29</v>
      </c>
      <c r="E11" s="5"/>
      <c r="F11" s="8"/>
      <c r="G11" s="8"/>
      <c r="H11" s="8"/>
      <c r="I11" s="27"/>
      <c r="J11" s="28"/>
    </row>
    <row r="12" spans="1:10" ht="16.5" customHeight="1">
      <c r="A12" s="8"/>
      <c r="B12" s="11"/>
      <c r="C12" s="12"/>
      <c r="D12" s="5" t="s">
        <v>30</v>
      </c>
      <c r="E12" s="5"/>
      <c r="F12" s="8"/>
      <c r="G12" s="8"/>
      <c r="H12" s="8"/>
      <c r="I12" s="27"/>
      <c r="J12" s="28"/>
    </row>
    <row r="13" spans="1:10" ht="16.5" customHeight="1">
      <c r="A13" s="13"/>
      <c r="B13" s="14"/>
      <c r="C13" s="15"/>
      <c r="D13" s="5" t="s">
        <v>31</v>
      </c>
      <c r="E13" s="5">
        <v>314</v>
      </c>
      <c r="F13" s="13"/>
      <c r="G13" s="13"/>
      <c r="H13" s="13"/>
      <c r="I13" s="29"/>
      <c r="J13" s="30"/>
    </row>
    <row r="14" spans="1:10" ht="36.75" customHeight="1">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137</v>
      </c>
      <c r="E15" s="4" t="s">
        <v>138</v>
      </c>
      <c r="F15" s="5">
        <v>0</v>
      </c>
      <c r="G15" s="5">
        <v>10</v>
      </c>
      <c r="H15" s="16" t="s">
        <v>45</v>
      </c>
      <c r="I15" s="16"/>
      <c r="J15" s="31">
        <v>0</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47</v>
      </c>
      <c r="E18" s="17">
        <v>1</v>
      </c>
      <c r="F18" s="17"/>
      <c r="G18" s="5">
        <v>10</v>
      </c>
      <c r="H18" s="18" t="s">
        <v>48</v>
      </c>
      <c r="I18" s="32"/>
      <c r="J18" s="5">
        <v>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16.5">
      <c r="A21" s="8"/>
      <c r="B21" s="8"/>
      <c r="C21" s="4" t="s">
        <v>49</v>
      </c>
      <c r="D21" s="4" t="s">
        <v>50</v>
      </c>
      <c r="E21" s="20">
        <v>1</v>
      </c>
      <c r="F21" s="20"/>
      <c r="G21" s="5">
        <v>10</v>
      </c>
      <c r="H21" s="19"/>
      <c r="I21" s="33"/>
      <c r="J21" s="5">
        <v>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8.75" customHeight="1">
      <c r="A24" s="8"/>
      <c r="B24" s="8"/>
      <c r="C24" s="4" t="s">
        <v>51</v>
      </c>
      <c r="D24" s="4" t="s">
        <v>52</v>
      </c>
      <c r="E24" s="21">
        <v>1</v>
      </c>
      <c r="F24" s="22"/>
      <c r="G24" s="5">
        <v>10</v>
      </c>
      <c r="H24" s="19"/>
      <c r="I24" s="33"/>
      <c r="J24" s="31">
        <f>F24/E24*10</f>
        <v>0</v>
      </c>
    </row>
    <row r="25" spans="1:10" ht="12.75" customHeight="1">
      <c r="A25" s="8"/>
      <c r="B25" s="8"/>
      <c r="C25" s="4"/>
      <c r="D25" s="5"/>
      <c r="E25" s="5"/>
      <c r="F25" s="5"/>
      <c r="G25" s="5"/>
      <c r="H25" s="19"/>
      <c r="I25" s="33"/>
      <c r="J25" s="5"/>
    </row>
    <row r="26" spans="1:10" ht="12" customHeight="1">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33">
      <c r="A30" s="8"/>
      <c r="B30" s="8"/>
      <c r="C30" s="6" t="s">
        <v>58</v>
      </c>
      <c r="D30" s="5" t="s">
        <v>139</v>
      </c>
      <c r="E30" s="20" t="s">
        <v>140</v>
      </c>
      <c r="F30" s="20"/>
      <c r="G30" s="5"/>
      <c r="H30" s="19"/>
      <c r="I30" s="33"/>
      <c r="J30" s="5">
        <v>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16.5">
      <c r="A35" s="8"/>
      <c r="B35" s="8"/>
      <c r="C35" s="13"/>
      <c r="D35" s="5"/>
      <c r="E35" s="5"/>
      <c r="F35" s="5"/>
      <c r="G35" s="5"/>
      <c r="H35" s="19"/>
      <c r="I35" s="33"/>
      <c r="J35" s="5"/>
    </row>
    <row r="36" spans="1:10" ht="16.5">
      <c r="A36" s="8"/>
      <c r="B36" s="8"/>
      <c r="C36" s="6" t="s">
        <v>60</v>
      </c>
      <c r="D36" s="5"/>
      <c r="E36" s="5"/>
      <c r="F36" s="5"/>
      <c r="G36" s="5"/>
      <c r="H36" s="19"/>
      <c r="I36" s="33"/>
      <c r="J36" s="5"/>
    </row>
    <row r="37" spans="1:10" ht="16.5">
      <c r="A37" s="8"/>
      <c r="B37" s="8"/>
      <c r="C37" s="8"/>
      <c r="D37" s="5"/>
      <c r="E37" s="5"/>
      <c r="F37" s="5"/>
      <c r="G37" s="5"/>
      <c r="H37" s="19"/>
      <c r="I37" s="33"/>
      <c r="J37" s="5"/>
    </row>
    <row r="38" spans="1:10" ht="6.75" customHeight="1">
      <c r="A38" s="8"/>
      <c r="B38" s="8"/>
      <c r="C38" s="13"/>
      <c r="D38" s="5"/>
      <c r="E38" s="5"/>
      <c r="F38" s="5"/>
      <c r="G38" s="5"/>
      <c r="H38" s="19"/>
      <c r="I38" s="33"/>
      <c r="J38" s="5"/>
    </row>
    <row r="39" spans="1:10" ht="52.5" customHeight="1">
      <c r="A39" s="23" t="s">
        <v>61</v>
      </c>
      <c r="B39" s="23"/>
      <c r="C39" s="23"/>
      <c r="D39" s="23"/>
      <c r="E39" s="23"/>
      <c r="F39" s="23"/>
      <c r="G39" s="23"/>
      <c r="H39" s="23"/>
      <c r="I39" s="23"/>
      <c r="J39" s="23"/>
    </row>
    <row r="40" spans="1:10" ht="57" customHeight="1">
      <c r="A40" s="23" t="s">
        <v>62</v>
      </c>
      <c r="B40" s="23"/>
      <c r="C40" s="23"/>
      <c r="D40" s="23"/>
      <c r="E40" s="23"/>
      <c r="F40" s="23"/>
      <c r="G40" s="23"/>
      <c r="H40" s="23"/>
      <c r="I40" s="23"/>
      <c r="J40" s="23"/>
    </row>
    <row r="41" spans="1:10" ht="21.75" customHeight="1">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16" right="0.16" top="0.02" bottom="0.02"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41"/>
  <sheetViews>
    <sheetView zoomScaleSheetLayoutView="100" workbookViewId="0" topLeftCell="A1">
      <selection activeCell="N10" sqref="N10"/>
    </sheetView>
  </sheetViews>
  <sheetFormatPr defaultColWidth="9.00390625" defaultRowHeight="15"/>
  <cols>
    <col min="4" max="4" width="10.8515625" style="0" customWidth="1"/>
    <col min="7" max="7" width="10.7109375" style="0" customWidth="1"/>
    <col min="10" max="10" width="8.2812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141</v>
      </c>
      <c r="E3" s="4"/>
      <c r="F3" s="4"/>
      <c r="G3" s="4" t="s">
        <v>5</v>
      </c>
      <c r="H3" s="4"/>
      <c r="I3" s="24">
        <f>SUM(J10,J15:J38)</f>
        <v>0.2545454545454546</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142</v>
      </c>
      <c r="C7" s="5"/>
      <c r="D7" s="5"/>
      <c r="E7" s="5"/>
      <c r="F7" s="5" t="s">
        <v>129</v>
      </c>
      <c r="G7" s="5"/>
      <c r="H7" s="5"/>
      <c r="I7" s="5"/>
      <c r="J7" s="5"/>
    </row>
    <row r="8" spans="1:10" ht="75" customHeight="1">
      <c r="A8" s="4" t="s">
        <v>16</v>
      </c>
      <c r="B8" s="35" t="s">
        <v>143</v>
      </c>
      <c r="C8" s="35"/>
      <c r="D8" s="35"/>
      <c r="E8" s="35"/>
      <c r="F8" s="35"/>
      <c r="G8" s="35"/>
      <c r="H8" s="35"/>
      <c r="I8" s="35"/>
      <c r="J8" s="35"/>
    </row>
    <row r="9" spans="1:10" ht="33">
      <c r="A9" s="6" t="s">
        <v>17</v>
      </c>
      <c r="B9" s="4" t="s">
        <v>18</v>
      </c>
      <c r="C9" s="4"/>
      <c r="D9" s="4" t="s">
        <v>19</v>
      </c>
      <c r="E9" s="4" t="s">
        <v>20</v>
      </c>
      <c r="F9" s="4" t="s">
        <v>21</v>
      </c>
      <c r="G9" s="7" t="s">
        <v>22</v>
      </c>
      <c r="H9" s="4" t="s">
        <v>23</v>
      </c>
      <c r="I9" s="4" t="s">
        <v>24</v>
      </c>
      <c r="J9" s="4" t="s">
        <v>25</v>
      </c>
    </row>
    <row r="10" spans="1:10" ht="22.5" customHeight="1">
      <c r="A10" s="8"/>
      <c r="B10" s="9">
        <v>2200</v>
      </c>
      <c r="C10" s="10"/>
      <c r="D10" s="5" t="s">
        <v>26</v>
      </c>
      <c r="E10" s="5">
        <v>2200</v>
      </c>
      <c r="F10" s="6">
        <v>14</v>
      </c>
      <c r="G10" s="6" t="s">
        <v>27</v>
      </c>
      <c r="H10" s="6" t="s">
        <v>28</v>
      </c>
      <c r="I10" s="25">
        <f>F10/E13</f>
        <v>0.006363636363636364</v>
      </c>
      <c r="J10" s="26">
        <f>I10*30</f>
        <v>0.19090909090909092</v>
      </c>
    </row>
    <row r="11" spans="1:10" ht="33">
      <c r="A11" s="8"/>
      <c r="B11" s="11"/>
      <c r="C11" s="12"/>
      <c r="D11" s="5" t="s">
        <v>29</v>
      </c>
      <c r="E11" s="5"/>
      <c r="F11" s="8"/>
      <c r="G11" s="8"/>
      <c r="H11" s="8"/>
      <c r="I11" s="27"/>
      <c r="J11" s="28"/>
    </row>
    <row r="12" spans="1:10" ht="33">
      <c r="A12" s="8"/>
      <c r="B12" s="11"/>
      <c r="C12" s="12"/>
      <c r="D12" s="5" t="s">
        <v>30</v>
      </c>
      <c r="E12" s="5"/>
      <c r="F12" s="8"/>
      <c r="G12" s="8"/>
      <c r="H12" s="8"/>
      <c r="I12" s="27"/>
      <c r="J12" s="28"/>
    </row>
    <row r="13" spans="1:10" ht="18.75" customHeight="1">
      <c r="A13" s="13"/>
      <c r="B13" s="14"/>
      <c r="C13" s="15"/>
      <c r="D13" s="5" t="s">
        <v>31</v>
      </c>
      <c r="E13" s="5">
        <v>2200</v>
      </c>
      <c r="F13" s="13"/>
      <c r="G13" s="13"/>
      <c r="H13" s="13"/>
      <c r="I13" s="29"/>
      <c r="J13" s="30"/>
    </row>
    <row r="14" spans="1:10" ht="34.5" customHeight="1">
      <c r="A14" s="6" t="s">
        <v>32</v>
      </c>
      <c r="B14" s="4" t="s">
        <v>33</v>
      </c>
      <c r="C14" s="4" t="s">
        <v>34</v>
      </c>
      <c r="D14" s="4" t="s">
        <v>35</v>
      </c>
      <c r="E14" s="4" t="s">
        <v>36</v>
      </c>
      <c r="F14" s="4" t="s">
        <v>37</v>
      </c>
      <c r="G14" s="4" t="s">
        <v>38</v>
      </c>
      <c r="H14" s="4" t="s">
        <v>39</v>
      </c>
      <c r="I14" s="4"/>
      <c r="J14" s="4" t="s">
        <v>25</v>
      </c>
    </row>
    <row r="15" spans="1:10" ht="33">
      <c r="A15" s="8"/>
      <c r="B15" s="6" t="s">
        <v>40</v>
      </c>
      <c r="C15" s="4" t="s">
        <v>41</v>
      </c>
      <c r="D15" s="4" t="s">
        <v>144</v>
      </c>
      <c r="E15" s="4">
        <v>2200</v>
      </c>
      <c r="F15" s="5">
        <v>14</v>
      </c>
      <c r="G15" s="5">
        <v>10</v>
      </c>
      <c r="H15" s="16" t="s">
        <v>45</v>
      </c>
      <c r="I15" s="16"/>
      <c r="J15" s="31">
        <f>F15/E15*G15</f>
        <v>0.06363636363636364</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47</v>
      </c>
      <c r="E18" s="17">
        <v>1</v>
      </c>
      <c r="F18" s="17"/>
      <c r="G18" s="5">
        <v>10</v>
      </c>
      <c r="H18" s="18" t="s">
        <v>48</v>
      </c>
      <c r="I18" s="32"/>
      <c r="J18" s="5">
        <v>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33">
      <c r="A21" s="8"/>
      <c r="B21" s="8"/>
      <c r="C21" s="4" t="s">
        <v>49</v>
      </c>
      <c r="D21" s="4" t="s">
        <v>50</v>
      </c>
      <c r="E21" s="20">
        <v>1</v>
      </c>
      <c r="F21" s="20"/>
      <c r="G21" s="5">
        <v>10</v>
      </c>
      <c r="H21" s="19"/>
      <c r="I21" s="33"/>
      <c r="J21" s="5">
        <v>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t="s">
        <v>52</v>
      </c>
      <c r="E24" s="21">
        <v>1</v>
      </c>
      <c r="F24" s="21"/>
      <c r="G24" s="5">
        <v>10</v>
      </c>
      <c r="H24" s="19"/>
      <c r="I24" s="33"/>
      <c r="J24" s="31">
        <v>0</v>
      </c>
    </row>
    <row r="25" spans="1:10" ht="16.5">
      <c r="A25" s="8"/>
      <c r="B25" s="8"/>
      <c r="C25" s="4"/>
      <c r="D25" s="5"/>
      <c r="E25" s="5"/>
      <c r="F25" s="5"/>
      <c r="G25" s="5"/>
      <c r="H25" s="19"/>
      <c r="I25" s="33"/>
      <c r="J25" s="5"/>
    </row>
    <row r="26" spans="1:10" ht="16.5">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16.5">
      <c r="A30" s="8"/>
      <c r="B30" s="8"/>
      <c r="C30" s="6" t="s">
        <v>58</v>
      </c>
      <c r="D30" s="5" t="s">
        <v>145</v>
      </c>
      <c r="E30" s="20"/>
      <c r="F30" s="20"/>
      <c r="G30" s="5"/>
      <c r="H30" s="19"/>
      <c r="I30" s="33"/>
      <c r="J30" s="5">
        <v>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15" customHeight="1">
      <c r="A35" s="8"/>
      <c r="B35" s="8"/>
      <c r="C35" s="13"/>
      <c r="D35" s="5"/>
      <c r="E35" s="5"/>
      <c r="F35" s="5"/>
      <c r="G35" s="5"/>
      <c r="H35" s="19"/>
      <c r="I35" s="33"/>
      <c r="J35" s="5"/>
    </row>
    <row r="36" spans="1:10" ht="16.5">
      <c r="A36" s="8"/>
      <c r="B36" s="8"/>
      <c r="C36" s="6" t="s">
        <v>60</v>
      </c>
      <c r="D36" s="5"/>
      <c r="E36" s="5"/>
      <c r="F36" s="5"/>
      <c r="G36" s="5"/>
      <c r="H36" s="19"/>
      <c r="I36" s="33"/>
      <c r="J36" s="5"/>
    </row>
    <row r="37" spans="1:10" ht="15" customHeight="1">
      <c r="A37" s="8"/>
      <c r="B37" s="8"/>
      <c r="C37" s="8"/>
      <c r="D37" s="5"/>
      <c r="E37" s="5"/>
      <c r="F37" s="5"/>
      <c r="G37" s="5"/>
      <c r="H37" s="19"/>
      <c r="I37" s="33"/>
      <c r="J37" s="5"/>
    </row>
    <row r="38" spans="1:10" ht="6" customHeight="1">
      <c r="A38" s="8"/>
      <c r="B38" s="8"/>
      <c r="C38" s="13"/>
      <c r="D38" s="5"/>
      <c r="E38" s="5"/>
      <c r="F38" s="5"/>
      <c r="G38" s="5"/>
      <c r="H38" s="19"/>
      <c r="I38" s="33"/>
      <c r="J38" s="5"/>
    </row>
    <row r="39" spans="1:10" ht="57" customHeight="1">
      <c r="A39" s="23" t="s">
        <v>61</v>
      </c>
      <c r="B39" s="23"/>
      <c r="C39" s="23"/>
      <c r="D39" s="23"/>
      <c r="E39" s="23"/>
      <c r="F39" s="23"/>
      <c r="G39" s="23"/>
      <c r="H39" s="23"/>
      <c r="I39" s="23"/>
      <c r="J39" s="23"/>
    </row>
    <row r="40" spans="1:10" ht="48" customHeight="1">
      <c r="A40" s="23" t="s">
        <v>62</v>
      </c>
      <c r="B40" s="23"/>
      <c r="C40" s="23"/>
      <c r="D40" s="23"/>
      <c r="E40" s="23"/>
      <c r="F40" s="23"/>
      <c r="G40" s="23"/>
      <c r="H40" s="23"/>
      <c r="I40" s="23"/>
      <c r="J40" s="23"/>
    </row>
    <row r="41" spans="1:10" ht="16.5">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2" right="0.2" top="0" bottom="0.02" header="0.51" footer="0.5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41"/>
  <sheetViews>
    <sheetView zoomScaleSheetLayoutView="100" workbookViewId="0" topLeftCell="A26">
      <selection activeCell="A1" sqref="A1:J41"/>
    </sheetView>
  </sheetViews>
  <sheetFormatPr defaultColWidth="9.00390625" defaultRowHeight="15"/>
  <cols>
    <col min="1" max="1" width="10.28125" style="0" customWidth="1"/>
    <col min="2" max="2" width="13.00390625" style="0" customWidth="1"/>
    <col min="3" max="3" width="7.57421875" style="0" customWidth="1"/>
    <col min="4" max="4" width="12.57421875" style="0" customWidth="1"/>
    <col min="5" max="5" width="7.7109375" style="0" customWidth="1"/>
    <col min="7" max="7" width="11.7109375" style="0" customWidth="1"/>
    <col min="10" max="10" width="8.14062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146</v>
      </c>
      <c r="E3" s="4"/>
      <c r="F3" s="4"/>
      <c r="G3" s="4" t="s">
        <v>5</v>
      </c>
      <c r="H3" s="4"/>
      <c r="I3" s="24">
        <f>SUM(J10,J15:J38)</f>
        <v>80.80459281437126</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147</v>
      </c>
      <c r="C7" s="5"/>
      <c r="D7" s="5"/>
      <c r="E7" s="5"/>
      <c r="F7" s="5" t="s">
        <v>148</v>
      </c>
      <c r="G7" s="5"/>
      <c r="H7" s="5"/>
      <c r="I7" s="5"/>
      <c r="J7" s="5"/>
    </row>
    <row r="8" spans="1:10" ht="33.75" customHeight="1">
      <c r="A8" s="4" t="s">
        <v>16</v>
      </c>
      <c r="B8" s="5" t="s">
        <v>149</v>
      </c>
      <c r="C8" s="5"/>
      <c r="D8" s="5"/>
      <c r="E8" s="5"/>
      <c r="F8" s="5"/>
      <c r="G8" s="5"/>
      <c r="H8" s="5"/>
      <c r="I8" s="5"/>
      <c r="J8" s="5"/>
    </row>
    <row r="9" spans="1:10" ht="27" customHeight="1">
      <c r="A9" s="6" t="s">
        <v>17</v>
      </c>
      <c r="B9" s="4" t="s">
        <v>18</v>
      </c>
      <c r="C9" s="4"/>
      <c r="D9" s="4" t="s">
        <v>19</v>
      </c>
      <c r="E9" s="4" t="s">
        <v>20</v>
      </c>
      <c r="F9" s="4" t="s">
        <v>21</v>
      </c>
      <c r="G9" s="7" t="s">
        <v>22</v>
      </c>
      <c r="H9" s="4" t="s">
        <v>23</v>
      </c>
      <c r="I9" s="4" t="s">
        <v>24</v>
      </c>
      <c r="J9" s="4" t="s">
        <v>25</v>
      </c>
    </row>
    <row r="10" spans="1:10" ht="19.5" customHeight="1">
      <c r="A10" s="8"/>
      <c r="B10" s="9">
        <v>83.5</v>
      </c>
      <c r="C10" s="10"/>
      <c r="D10" s="5" t="s">
        <v>26</v>
      </c>
      <c r="E10" s="5">
        <v>83.5</v>
      </c>
      <c r="F10" s="6">
        <v>43.43</v>
      </c>
      <c r="G10" s="6" t="s">
        <v>27</v>
      </c>
      <c r="H10" s="6" t="s">
        <v>28</v>
      </c>
      <c r="I10" s="25">
        <f>F10/E13</f>
        <v>0.520119760479042</v>
      </c>
      <c r="J10" s="26">
        <f>I10*30</f>
        <v>15.60359281437126</v>
      </c>
    </row>
    <row r="11" spans="1:10" ht="18" customHeight="1">
      <c r="A11" s="8"/>
      <c r="B11" s="11"/>
      <c r="C11" s="12"/>
      <c r="D11" s="5" t="s">
        <v>29</v>
      </c>
      <c r="E11" s="5"/>
      <c r="F11" s="8"/>
      <c r="G11" s="8"/>
      <c r="H11" s="8"/>
      <c r="I11" s="27"/>
      <c r="J11" s="28"/>
    </row>
    <row r="12" spans="1:10" ht="16.5" customHeight="1">
      <c r="A12" s="8"/>
      <c r="B12" s="11"/>
      <c r="C12" s="12"/>
      <c r="D12" s="5" t="s">
        <v>30</v>
      </c>
      <c r="E12" s="5"/>
      <c r="F12" s="8"/>
      <c r="G12" s="8"/>
      <c r="H12" s="8"/>
      <c r="I12" s="27"/>
      <c r="J12" s="28"/>
    </row>
    <row r="13" spans="1:10" ht="16.5" customHeight="1">
      <c r="A13" s="13"/>
      <c r="B13" s="14"/>
      <c r="C13" s="15"/>
      <c r="D13" s="5" t="s">
        <v>31</v>
      </c>
      <c r="E13" s="5">
        <v>83.5</v>
      </c>
      <c r="F13" s="13"/>
      <c r="G13" s="13"/>
      <c r="H13" s="13"/>
      <c r="I13" s="29"/>
      <c r="J13" s="30"/>
    </row>
    <row r="14" spans="1:10" ht="36.75" customHeight="1">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137</v>
      </c>
      <c r="E15" s="4" t="s">
        <v>150</v>
      </c>
      <c r="F15" s="5" t="s">
        <v>150</v>
      </c>
      <c r="G15" s="5">
        <v>10</v>
      </c>
      <c r="H15" s="16" t="s">
        <v>45</v>
      </c>
      <c r="I15" s="16"/>
      <c r="J15" s="31">
        <v>10</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47</v>
      </c>
      <c r="E18" s="17">
        <v>1</v>
      </c>
      <c r="F18" s="17">
        <v>1</v>
      </c>
      <c r="G18" s="5">
        <v>10</v>
      </c>
      <c r="H18" s="18" t="s">
        <v>48</v>
      </c>
      <c r="I18" s="32"/>
      <c r="J18" s="5">
        <v>10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16.5">
      <c r="A21" s="8"/>
      <c r="B21" s="8"/>
      <c r="C21" s="4" t="s">
        <v>49</v>
      </c>
      <c r="D21" s="4" t="s">
        <v>50</v>
      </c>
      <c r="E21" s="20">
        <v>1</v>
      </c>
      <c r="F21" s="20">
        <v>1</v>
      </c>
      <c r="G21" s="5">
        <v>10</v>
      </c>
      <c r="H21" s="19"/>
      <c r="I21" s="33"/>
      <c r="J21" s="5">
        <f>F21/E21*10</f>
        <v>10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8.75" customHeight="1">
      <c r="A24" s="8"/>
      <c r="B24" s="8"/>
      <c r="C24" s="4" t="s">
        <v>51</v>
      </c>
      <c r="D24" s="4" t="s">
        <v>52</v>
      </c>
      <c r="E24" s="21">
        <v>1</v>
      </c>
      <c r="F24" s="22">
        <v>0.5201</v>
      </c>
      <c r="G24" s="5">
        <v>10</v>
      </c>
      <c r="H24" s="19"/>
      <c r="I24" s="33"/>
      <c r="J24" s="31">
        <f>F24/E24*10</f>
        <v>5.2010000000000005</v>
      </c>
    </row>
    <row r="25" spans="1:10" ht="12.75" customHeight="1">
      <c r="A25" s="8"/>
      <c r="B25" s="8"/>
      <c r="C25" s="4"/>
      <c r="D25" s="5"/>
      <c r="E25" s="5"/>
      <c r="F25" s="5"/>
      <c r="G25" s="5"/>
      <c r="H25" s="19"/>
      <c r="I25" s="33"/>
      <c r="J25" s="5"/>
    </row>
    <row r="26" spans="1:10" ht="12" customHeight="1">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28.5" customHeight="1">
      <c r="A30" s="8"/>
      <c r="B30" s="8"/>
      <c r="C30" s="6" t="s">
        <v>58</v>
      </c>
      <c r="D30" s="5" t="s">
        <v>151</v>
      </c>
      <c r="E30" s="20" t="s">
        <v>152</v>
      </c>
      <c r="F30" s="20" t="s">
        <v>153</v>
      </c>
      <c r="G30" s="5"/>
      <c r="H30" s="19"/>
      <c r="I30" s="33"/>
      <c r="J30" s="5">
        <v>30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16.5">
      <c r="A35" s="8"/>
      <c r="B35" s="8"/>
      <c r="C35" s="13"/>
      <c r="D35" s="5"/>
      <c r="E35" s="5"/>
      <c r="F35" s="5"/>
      <c r="G35" s="5"/>
      <c r="H35" s="19"/>
      <c r="I35" s="33"/>
      <c r="J35" s="5"/>
    </row>
    <row r="36" spans="1:10" ht="16.5">
      <c r="A36" s="8"/>
      <c r="B36" s="8"/>
      <c r="C36" s="6" t="s">
        <v>60</v>
      </c>
      <c r="D36" s="5"/>
      <c r="E36" s="5"/>
      <c r="F36" s="5"/>
      <c r="G36" s="5"/>
      <c r="H36" s="19"/>
      <c r="I36" s="33"/>
      <c r="J36" s="5"/>
    </row>
    <row r="37" spans="1:10" ht="16.5">
      <c r="A37" s="8"/>
      <c r="B37" s="8"/>
      <c r="C37" s="8"/>
      <c r="D37" s="5"/>
      <c r="E37" s="5"/>
      <c r="F37" s="5"/>
      <c r="G37" s="5"/>
      <c r="H37" s="19"/>
      <c r="I37" s="33"/>
      <c r="J37" s="5"/>
    </row>
    <row r="38" spans="1:10" ht="6.75" customHeight="1">
      <c r="A38" s="8"/>
      <c r="B38" s="8"/>
      <c r="C38" s="13"/>
      <c r="D38" s="5"/>
      <c r="E38" s="5"/>
      <c r="F38" s="5"/>
      <c r="G38" s="5"/>
      <c r="H38" s="19"/>
      <c r="I38" s="33"/>
      <c r="J38" s="5"/>
    </row>
    <row r="39" spans="1:10" ht="52.5" customHeight="1">
      <c r="A39" s="23" t="s">
        <v>61</v>
      </c>
      <c r="B39" s="23"/>
      <c r="C39" s="23"/>
      <c r="D39" s="23"/>
      <c r="E39" s="23"/>
      <c r="F39" s="23"/>
      <c r="G39" s="23"/>
      <c r="H39" s="23"/>
      <c r="I39" s="23"/>
      <c r="J39" s="23"/>
    </row>
    <row r="40" spans="1:10" ht="57" customHeight="1">
      <c r="A40" s="23" t="s">
        <v>62</v>
      </c>
      <c r="B40" s="23"/>
      <c r="C40" s="23"/>
      <c r="D40" s="23"/>
      <c r="E40" s="23"/>
      <c r="F40" s="23"/>
      <c r="G40" s="23"/>
      <c r="H40" s="23"/>
      <c r="I40" s="23"/>
      <c r="J40" s="23"/>
    </row>
    <row r="41" spans="1:10" ht="21.75" customHeight="1">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J41"/>
  <sheetViews>
    <sheetView zoomScaleSheetLayoutView="100" workbookViewId="0" topLeftCell="A5">
      <selection activeCell="M13" sqref="M13"/>
    </sheetView>
  </sheetViews>
  <sheetFormatPr defaultColWidth="9.00390625" defaultRowHeight="15"/>
  <cols>
    <col min="4" max="4" width="12.14062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154</v>
      </c>
      <c r="E3" s="4"/>
      <c r="F3" s="4"/>
      <c r="G3" s="4" t="s">
        <v>5</v>
      </c>
      <c r="H3" s="4"/>
      <c r="I3" s="24">
        <f>SUM(J10,J15:J38)</f>
        <v>0</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155</v>
      </c>
      <c r="C7" s="5"/>
      <c r="D7" s="5"/>
      <c r="E7" s="5"/>
      <c r="F7" s="5"/>
      <c r="G7" s="5"/>
      <c r="H7" s="5"/>
      <c r="I7" s="5"/>
      <c r="J7" s="5"/>
    </row>
    <row r="8" spans="1:10" ht="33">
      <c r="A8" s="4" t="s">
        <v>16</v>
      </c>
      <c r="B8" s="5" t="s">
        <v>156</v>
      </c>
      <c r="C8" s="5"/>
      <c r="D8" s="5"/>
      <c r="E8" s="5"/>
      <c r="F8" s="5"/>
      <c r="G8" s="5"/>
      <c r="H8" s="5"/>
      <c r="I8" s="5"/>
      <c r="J8" s="5"/>
    </row>
    <row r="9" spans="1:10" ht="33">
      <c r="A9" s="6" t="s">
        <v>17</v>
      </c>
      <c r="B9" s="4" t="s">
        <v>18</v>
      </c>
      <c r="C9" s="4"/>
      <c r="D9" s="4" t="s">
        <v>19</v>
      </c>
      <c r="E9" s="4" t="s">
        <v>20</v>
      </c>
      <c r="F9" s="4" t="s">
        <v>21</v>
      </c>
      <c r="G9" s="7" t="s">
        <v>22</v>
      </c>
      <c r="H9" s="4" t="s">
        <v>23</v>
      </c>
      <c r="I9" s="4" t="s">
        <v>24</v>
      </c>
      <c r="J9" s="4" t="s">
        <v>25</v>
      </c>
    </row>
    <row r="10" spans="1:10" ht="16.5" customHeight="1">
      <c r="A10" s="8"/>
      <c r="B10" s="9">
        <v>15.9</v>
      </c>
      <c r="C10" s="10"/>
      <c r="D10" s="5" t="s">
        <v>26</v>
      </c>
      <c r="E10" s="5">
        <v>15.9</v>
      </c>
      <c r="F10" s="6">
        <v>0</v>
      </c>
      <c r="G10" s="6" t="s">
        <v>27</v>
      </c>
      <c r="H10" s="6" t="s">
        <v>28</v>
      </c>
      <c r="I10" s="25">
        <v>0</v>
      </c>
      <c r="J10" s="26">
        <f>I10*30</f>
        <v>0</v>
      </c>
    </row>
    <row r="11" spans="1:10" ht="18" customHeight="1">
      <c r="A11" s="8"/>
      <c r="B11" s="11"/>
      <c r="C11" s="12"/>
      <c r="D11" s="5" t="s">
        <v>29</v>
      </c>
      <c r="E11" s="5">
        <v>15.9</v>
      </c>
      <c r="F11" s="8"/>
      <c r="G11" s="8"/>
      <c r="H11" s="8"/>
      <c r="I11" s="27"/>
      <c r="J11" s="28"/>
    </row>
    <row r="12" spans="1:10" ht="16.5">
      <c r="A12" s="8"/>
      <c r="B12" s="11"/>
      <c r="C12" s="12"/>
      <c r="D12" s="5" t="s">
        <v>30</v>
      </c>
      <c r="E12" s="5"/>
      <c r="F12" s="8"/>
      <c r="G12" s="8"/>
      <c r="H12" s="8"/>
      <c r="I12" s="27"/>
      <c r="J12" s="28"/>
    </row>
    <row r="13" spans="1:10" ht="21.75" customHeight="1">
      <c r="A13" s="13"/>
      <c r="B13" s="14"/>
      <c r="C13" s="15"/>
      <c r="D13" s="5" t="s">
        <v>31</v>
      </c>
      <c r="E13" s="5"/>
      <c r="F13" s="13"/>
      <c r="G13" s="13"/>
      <c r="H13" s="13"/>
      <c r="I13" s="29"/>
      <c r="J13" s="30"/>
    </row>
    <row r="14" spans="1:10" ht="49.5">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157</v>
      </c>
      <c r="E15" s="4" t="s">
        <v>158</v>
      </c>
      <c r="F15" s="5"/>
      <c r="G15" s="5">
        <v>10</v>
      </c>
      <c r="H15" s="16" t="s">
        <v>45</v>
      </c>
      <c r="I15" s="16"/>
      <c r="J15" s="31">
        <v>0</v>
      </c>
    </row>
    <row r="16" spans="1:10" ht="16.5">
      <c r="A16" s="8"/>
      <c r="B16" s="8"/>
      <c r="C16" s="4"/>
      <c r="D16" s="5" t="s">
        <v>159</v>
      </c>
      <c r="E16" s="5" t="s">
        <v>160</v>
      </c>
      <c r="F16" s="5"/>
      <c r="G16" s="5"/>
      <c r="H16" s="16"/>
      <c r="I16" s="16"/>
      <c r="J16" s="5"/>
    </row>
    <row r="17" spans="1:10" ht="16.5">
      <c r="A17" s="8"/>
      <c r="B17" s="8"/>
      <c r="C17" s="4"/>
      <c r="D17" s="5" t="s">
        <v>161</v>
      </c>
      <c r="E17" s="5" t="s">
        <v>162</v>
      </c>
      <c r="F17" s="5"/>
      <c r="G17" s="5"/>
      <c r="H17" s="16"/>
      <c r="I17" s="16"/>
      <c r="J17" s="5"/>
    </row>
    <row r="18" spans="1:10" ht="16.5">
      <c r="A18" s="8"/>
      <c r="B18" s="8"/>
      <c r="C18" s="4" t="s">
        <v>46</v>
      </c>
      <c r="D18" s="4" t="s">
        <v>163</v>
      </c>
      <c r="E18" s="17">
        <v>1</v>
      </c>
      <c r="F18" s="17"/>
      <c r="G18" s="5">
        <v>10</v>
      </c>
      <c r="H18" s="18" t="s">
        <v>48</v>
      </c>
      <c r="I18" s="32"/>
      <c r="J18" s="5">
        <v>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16.5">
      <c r="A21" s="8"/>
      <c r="B21" s="8"/>
      <c r="C21" s="4" t="s">
        <v>49</v>
      </c>
      <c r="D21" s="4" t="s">
        <v>124</v>
      </c>
      <c r="E21" s="20" t="s">
        <v>164</v>
      </c>
      <c r="F21" s="20"/>
      <c r="G21" s="5">
        <v>10</v>
      </c>
      <c r="H21" s="19"/>
      <c r="I21" s="33"/>
      <c r="J21" s="5">
        <v>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t="s">
        <v>52</v>
      </c>
      <c r="E24" s="21">
        <v>1</v>
      </c>
      <c r="F24" s="22"/>
      <c r="G24" s="5">
        <v>10</v>
      </c>
      <c r="H24" s="19"/>
      <c r="I24" s="33"/>
      <c r="J24" s="31">
        <f>F24/E24*10</f>
        <v>0</v>
      </c>
    </row>
    <row r="25" spans="1:10" ht="16.5">
      <c r="A25" s="8"/>
      <c r="B25" s="8"/>
      <c r="C25" s="4"/>
      <c r="D25" s="5"/>
      <c r="E25" s="5"/>
      <c r="F25" s="5"/>
      <c r="G25" s="5"/>
      <c r="H25" s="19"/>
      <c r="I25" s="33"/>
      <c r="J25" s="5"/>
    </row>
    <row r="26" spans="1:10" ht="16.5">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16.5">
      <c r="A30" s="8"/>
      <c r="B30" s="8"/>
      <c r="C30" s="6" t="s">
        <v>58</v>
      </c>
      <c r="D30" s="5" t="s">
        <v>133</v>
      </c>
      <c r="E30" s="34" t="s">
        <v>165</v>
      </c>
      <c r="F30" s="20"/>
      <c r="G30" s="5"/>
      <c r="H30" s="19"/>
      <c r="I30" s="33"/>
      <c r="J30" s="5">
        <v>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16.5">
      <c r="A35" s="8"/>
      <c r="B35" s="8"/>
      <c r="C35" s="13"/>
      <c r="D35" s="5"/>
      <c r="E35" s="5"/>
      <c r="F35" s="5"/>
      <c r="G35" s="5"/>
      <c r="H35" s="19"/>
      <c r="I35" s="33"/>
      <c r="J35" s="5"/>
    </row>
    <row r="36" spans="1:10" ht="16.5">
      <c r="A36" s="8"/>
      <c r="B36" s="8"/>
      <c r="C36" s="6" t="s">
        <v>60</v>
      </c>
      <c r="D36" s="5"/>
      <c r="E36" s="5"/>
      <c r="F36" s="5"/>
      <c r="G36" s="5"/>
      <c r="H36" s="19"/>
      <c r="I36" s="33"/>
      <c r="J36" s="5"/>
    </row>
    <row r="37" spans="1:10" ht="16.5">
      <c r="A37" s="8"/>
      <c r="B37" s="8"/>
      <c r="C37" s="8"/>
      <c r="D37" s="5"/>
      <c r="E37" s="5"/>
      <c r="F37" s="5"/>
      <c r="G37" s="5"/>
      <c r="H37" s="19"/>
      <c r="I37" s="33"/>
      <c r="J37" s="5"/>
    </row>
    <row r="38" spans="1:10" ht="16.5">
      <c r="A38" s="8"/>
      <c r="B38" s="8"/>
      <c r="C38" s="13"/>
      <c r="D38" s="5"/>
      <c r="E38" s="5"/>
      <c r="F38" s="5"/>
      <c r="G38" s="5"/>
      <c r="H38" s="19"/>
      <c r="I38" s="33"/>
      <c r="J38" s="5"/>
    </row>
    <row r="39" spans="1:10" ht="16.5">
      <c r="A39" s="23" t="s">
        <v>61</v>
      </c>
      <c r="B39" s="23"/>
      <c r="C39" s="23"/>
      <c r="D39" s="23"/>
      <c r="E39" s="23"/>
      <c r="F39" s="23"/>
      <c r="G39" s="23"/>
      <c r="H39" s="23"/>
      <c r="I39" s="23"/>
      <c r="J39" s="23"/>
    </row>
    <row r="40" spans="1:10" ht="16.5">
      <c r="A40" s="23" t="s">
        <v>62</v>
      </c>
      <c r="B40" s="23"/>
      <c r="C40" s="23"/>
      <c r="D40" s="23"/>
      <c r="E40" s="23"/>
      <c r="F40" s="23"/>
      <c r="G40" s="23"/>
      <c r="H40" s="23"/>
      <c r="I40" s="23"/>
      <c r="J40" s="23"/>
    </row>
    <row r="41" spans="1:10" ht="16.5">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J41"/>
  <sheetViews>
    <sheetView zoomScaleSheetLayoutView="100" workbookViewId="0" topLeftCell="A13">
      <selection activeCell="M14" sqref="M14"/>
    </sheetView>
  </sheetViews>
  <sheetFormatPr defaultColWidth="9.00390625" defaultRowHeight="15"/>
  <cols>
    <col min="4" max="4" width="12.57421875" style="0" customWidth="1"/>
  </cols>
  <sheetData>
    <row r="1" spans="1:10" ht="20.25">
      <c r="A1" s="1" t="s">
        <v>0</v>
      </c>
      <c r="B1" s="1"/>
      <c r="C1" s="1"/>
      <c r="D1" s="1"/>
      <c r="E1" s="1"/>
      <c r="F1" s="1"/>
      <c r="G1" s="1"/>
      <c r="H1" s="1"/>
      <c r="I1" s="1"/>
      <c r="J1" s="1"/>
    </row>
    <row r="2" spans="1:10" ht="15" customHeight="1">
      <c r="A2" s="2" t="s">
        <v>1</v>
      </c>
      <c r="B2" s="2"/>
      <c r="C2" s="2"/>
      <c r="D2" s="2"/>
      <c r="E2" s="2" t="s">
        <v>2</v>
      </c>
      <c r="F2" s="2"/>
      <c r="G2" s="2"/>
      <c r="H2" s="3"/>
      <c r="I2" s="3"/>
      <c r="J2" s="3"/>
    </row>
    <row r="3" spans="1:10" ht="16.5">
      <c r="A3" s="4" t="s">
        <v>3</v>
      </c>
      <c r="B3" s="4"/>
      <c r="C3" s="4"/>
      <c r="D3" s="4" t="s">
        <v>166</v>
      </c>
      <c r="E3" s="4"/>
      <c r="F3" s="4"/>
      <c r="G3" s="4" t="s">
        <v>5</v>
      </c>
      <c r="H3" s="4"/>
      <c r="I3" s="24">
        <f>SUM(J10,J15:J38)</f>
        <v>0</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166</v>
      </c>
      <c r="C7" s="5"/>
      <c r="D7" s="5"/>
      <c r="E7" s="5"/>
      <c r="F7" s="5"/>
      <c r="G7" s="5"/>
      <c r="H7" s="5"/>
      <c r="I7" s="5"/>
      <c r="J7" s="5"/>
    </row>
    <row r="8" spans="1:10" ht="33">
      <c r="A8" s="4" t="s">
        <v>16</v>
      </c>
      <c r="B8" s="5" t="s">
        <v>167</v>
      </c>
      <c r="C8" s="5"/>
      <c r="D8" s="5"/>
      <c r="E8" s="5"/>
      <c r="F8" s="5"/>
      <c r="G8" s="5"/>
      <c r="H8" s="5"/>
      <c r="I8" s="5"/>
      <c r="J8" s="5"/>
    </row>
    <row r="9" spans="1:10" ht="33">
      <c r="A9" s="6" t="s">
        <v>17</v>
      </c>
      <c r="B9" s="4" t="s">
        <v>18</v>
      </c>
      <c r="C9" s="4"/>
      <c r="D9" s="4" t="s">
        <v>19</v>
      </c>
      <c r="E9" s="4" t="s">
        <v>20</v>
      </c>
      <c r="F9" s="4" t="s">
        <v>21</v>
      </c>
      <c r="G9" s="7" t="s">
        <v>22</v>
      </c>
      <c r="H9" s="4" t="s">
        <v>23</v>
      </c>
      <c r="I9" s="4" t="s">
        <v>24</v>
      </c>
      <c r="J9" s="4" t="s">
        <v>25</v>
      </c>
    </row>
    <row r="10" spans="1:10" ht="21" customHeight="1">
      <c r="A10" s="8"/>
      <c r="B10" s="9">
        <v>50</v>
      </c>
      <c r="C10" s="10"/>
      <c r="D10" s="5" t="s">
        <v>26</v>
      </c>
      <c r="E10" s="5">
        <v>50</v>
      </c>
      <c r="F10" s="6">
        <v>0</v>
      </c>
      <c r="G10" s="6" t="s">
        <v>27</v>
      </c>
      <c r="H10" s="6" t="s">
        <v>28</v>
      </c>
      <c r="I10" s="25">
        <f>F10/E13</f>
        <v>0</v>
      </c>
      <c r="J10" s="26">
        <f>I10*30</f>
        <v>0</v>
      </c>
    </row>
    <row r="11" spans="1:10" ht="15" customHeight="1">
      <c r="A11" s="8"/>
      <c r="B11" s="11"/>
      <c r="C11" s="12"/>
      <c r="D11" s="5" t="s">
        <v>29</v>
      </c>
      <c r="E11" s="5"/>
      <c r="F11" s="8"/>
      <c r="G11" s="8"/>
      <c r="H11" s="8"/>
      <c r="I11" s="27"/>
      <c r="J11" s="28"/>
    </row>
    <row r="12" spans="1:10" ht="16.5">
      <c r="A12" s="8"/>
      <c r="B12" s="11"/>
      <c r="C12" s="12"/>
      <c r="D12" s="5" t="s">
        <v>30</v>
      </c>
      <c r="E12" s="5"/>
      <c r="F12" s="8"/>
      <c r="G12" s="8"/>
      <c r="H12" s="8"/>
      <c r="I12" s="27"/>
      <c r="J12" s="28"/>
    </row>
    <row r="13" spans="1:10" ht="21.75" customHeight="1">
      <c r="A13" s="13"/>
      <c r="B13" s="14"/>
      <c r="C13" s="15"/>
      <c r="D13" s="5" t="s">
        <v>31</v>
      </c>
      <c r="E13" s="5">
        <v>50</v>
      </c>
      <c r="F13" s="13"/>
      <c r="G13" s="13"/>
      <c r="H13" s="13"/>
      <c r="I13" s="29"/>
      <c r="J13" s="30"/>
    </row>
    <row r="14" spans="1:10" ht="49.5">
      <c r="A14" s="6" t="s">
        <v>32</v>
      </c>
      <c r="B14" s="4" t="s">
        <v>33</v>
      </c>
      <c r="C14" s="4" t="s">
        <v>34</v>
      </c>
      <c r="D14" s="4" t="s">
        <v>35</v>
      </c>
      <c r="E14" s="4" t="s">
        <v>36</v>
      </c>
      <c r="F14" s="4" t="s">
        <v>37</v>
      </c>
      <c r="G14" s="4" t="s">
        <v>38</v>
      </c>
      <c r="H14" s="4" t="s">
        <v>39</v>
      </c>
      <c r="I14" s="4"/>
      <c r="J14" s="4" t="s">
        <v>25</v>
      </c>
    </row>
    <row r="15" spans="1:10" ht="16.5">
      <c r="A15" s="8"/>
      <c r="B15" s="6" t="s">
        <v>40</v>
      </c>
      <c r="C15" s="4" t="s">
        <v>41</v>
      </c>
      <c r="D15" s="4"/>
      <c r="E15" s="4"/>
      <c r="F15" s="5"/>
      <c r="G15" s="5">
        <v>10</v>
      </c>
      <c r="H15" s="16" t="s">
        <v>45</v>
      </c>
      <c r="I15" s="16"/>
      <c r="J15" s="31">
        <v>0</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c r="E18" s="17"/>
      <c r="F18" s="17"/>
      <c r="G18" s="5">
        <v>10</v>
      </c>
      <c r="H18" s="18" t="s">
        <v>48</v>
      </c>
      <c r="I18" s="32"/>
      <c r="J18" s="5">
        <v>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16.5">
      <c r="A21" s="8"/>
      <c r="B21" s="8"/>
      <c r="C21" s="4" t="s">
        <v>49</v>
      </c>
      <c r="D21" s="4" t="s">
        <v>50</v>
      </c>
      <c r="E21" s="20" t="s">
        <v>168</v>
      </c>
      <c r="F21" s="20"/>
      <c r="G21" s="5">
        <v>10</v>
      </c>
      <c r="H21" s="19"/>
      <c r="I21" s="33"/>
      <c r="J21" s="5">
        <v>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c r="E24" s="21"/>
      <c r="F24" s="22"/>
      <c r="G24" s="5">
        <v>10</v>
      </c>
      <c r="H24" s="19"/>
      <c r="I24" s="33"/>
      <c r="J24" s="31">
        <v>0</v>
      </c>
    </row>
    <row r="25" spans="1:10" ht="16.5">
      <c r="A25" s="8"/>
      <c r="B25" s="8"/>
      <c r="C25" s="4"/>
      <c r="D25" s="5"/>
      <c r="E25" s="5"/>
      <c r="F25" s="5"/>
      <c r="G25" s="5"/>
      <c r="H25" s="19"/>
      <c r="I25" s="33"/>
      <c r="J25" s="5"/>
    </row>
    <row r="26" spans="1:10" ht="16.5">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16.5">
      <c r="A30" s="8"/>
      <c r="B30" s="8"/>
      <c r="C30" s="6" t="s">
        <v>58</v>
      </c>
      <c r="D30" s="5"/>
      <c r="E30" s="20"/>
      <c r="F30" s="20"/>
      <c r="G30" s="5"/>
      <c r="H30" s="19"/>
      <c r="I30" s="33"/>
      <c r="J30" s="5">
        <v>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16.5">
      <c r="A35" s="8"/>
      <c r="B35" s="8"/>
      <c r="C35" s="13"/>
      <c r="D35" s="5"/>
      <c r="E35" s="5"/>
      <c r="F35" s="5"/>
      <c r="G35" s="5"/>
      <c r="H35" s="19"/>
      <c r="I35" s="33"/>
      <c r="J35" s="5"/>
    </row>
    <row r="36" spans="1:10" ht="16.5">
      <c r="A36" s="8"/>
      <c r="B36" s="8"/>
      <c r="C36" s="6" t="s">
        <v>60</v>
      </c>
      <c r="D36" s="5"/>
      <c r="E36" s="5"/>
      <c r="F36" s="5"/>
      <c r="G36" s="5"/>
      <c r="H36" s="19"/>
      <c r="I36" s="33"/>
      <c r="J36" s="5"/>
    </row>
    <row r="37" spans="1:10" ht="16.5">
      <c r="A37" s="8"/>
      <c r="B37" s="8"/>
      <c r="C37" s="8"/>
      <c r="D37" s="5"/>
      <c r="E37" s="5"/>
      <c r="F37" s="5"/>
      <c r="G37" s="5"/>
      <c r="H37" s="19"/>
      <c r="I37" s="33"/>
      <c r="J37" s="5"/>
    </row>
    <row r="38" spans="1:10" ht="16.5">
      <c r="A38" s="8"/>
      <c r="B38" s="8"/>
      <c r="C38" s="13"/>
      <c r="D38" s="5"/>
      <c r="E38" s="5"/>
      <c r="F38" s="5"/>
      <c r="G38" s="5"/>
      <c r="H38" s="19"/>
      <c r="I38" s="33"/>
      <c r="J38" s="5"/>
    </row>
    <row r="39" spans="1:10" ht="16.5">
      <c r="A39" s="23" t="s">
        <v>61</v>
      </c>
      <c r="B39" s="23"/>
      <c r="C39" s="23"/>
      <c r="D39" s="23"/>
      <c r="E39" s="23"/>
      <c r="F39" s="23"/>
      <c r="G39" s="23"/>
      <c r="H39" s="23"/>
      <c r="I39" s="23"/>
      <c r="J39" s="23"/>
    </row>
    <row r="40" spans="1:10" ht="16.5">
      <c r="A40" s="23" t="s">
        <v>62</v>
      </c>
      <c r="B40" s="23"/>
      <c r="C40" s="23"/>
      <c r="D40" s="23"/>
      <c r="E40" s="23"/>
      <c r="F40" s="23"/>
      <c r="G40" s="23"/>
      <c r="H40" s="23"/>
      <c r="I40" s="23"/>
      <c r="J40" s="23"/>
    </row>
    <row r="41" spans="1:10" ht="16.5">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J41"/>
  <sheetViews>
    <sheetView zoomScaleSheetLayoutView="100" workbookViewId="0" topLeftCell="A13">
      <selection activeCell="E13" sqref="E13"/>
    </sheetView>
  </sheetViews>
  <sheetFormatPr defaultColWidth="9.00390625" defaultRowHeight="15"/>
  <cols>
    <col min="1" max="1" width="7.421875" style="0" customWidth="1"/>
    <col min="2" max="2" width="8.00390625" style="0" customWidth="1"/>
    <col min="3" max="3" width="13.140625" style="0" customWidth="1"/>
    <col min="4" max="4" width="13.00390625" style="0" customWidth="1"/>
    <col min="5" max="5" width="8.421875" style="0" customWidth="1"/>
    <col min="6" max="6" width="8.140625" style="0" customWidth="1"/>
    <col min="7" max="7" width="6.7109375" style="0" customWidth="1"/>
    <col min="9" max="9" width="8.7109375" style="0" customWidth="1"/>
    <col min="10" max="10" width="7.421875" style="0" customWidth="1"/>
  </cols>
  <sheetData>
    <row r="1" spans="1:10" ht="27.75" customHeight="1">
      <c r="A1" s="1" t="s">
        <v>0</v>
      </c>
      <c r="B1" s="1"/>
      <c r="C1" s="1"/>
      <c r="D1" s="1"/>
      <c r="E1" s="1"/>
      <c r="F1" s="1"/>
      <c r="G1" s="1"/>
      <c r="H1" s="1"/>
      <c r="I1" s="1"/>
      <c r="J1" s="1"/>
    </row>
    <row r="2" spans="1:10" s="43" customFormat="1" ht="15" customHeight="1">
      <c r="A2" s="2" t="s">
        <v>1</v>
      </c>
      <c r="B2" s="2"/>
      <c r="C2" s="2"/>
      <c r="D2" s="2"/>
      <c r="E2" s="2" t="s">
        <v>2</v>
      </c>
      <c r="F2" s="2"/>
      <c r="G2" s="2"/>
      <c r="H2" s="3"/>
      <c r="I2" s="3"/>
      <c r="J2" s="3"/>
    </row>
    <row r="3" spans="1:10" s="43" customFormat="1" ht="18" customHeight="1">
      <c r="A3" s="4" t="s">
        <v>3</v>
      </c>
      <c r="B3" s="4"/>
      <c r="C3" s="4"/>
      <c r="D3" s="4" t="s">
        <v>64</v>
      </c>
      <c r="E3" s="4"/>
      <c r="F3" s="4"/>
      <c r="G3" s="4" t="s">
        <v>5</v>
      </c>
      <c r="H3" s="4"/>
      <c r="I3" s="4">
        <f>SUM(J10,J15:J38)</f>
        <v>100</v>
      </c>
      <c r="J3" s="4"/>
    </row>
    <row r="4" spans="1:10" s="43" customFormat="1" ht="18" customHeight="1">
      <c r="A4" s="4" t="s">
        <v>6</v>
      </c>
      <c r="B4" s="4"/>
      <c r="C4" s="4"/>
      <c r="D4" s="4">
        <v>501006</v>
      </c>
      <c r="E4" s="4"/>
      <c r="F4" s="4"/>
      <c r="G4" s="4" t="s">
        <v>7</v>
      </c>
      <c r="H4" s="4"/>
      <c r="I4" s="4" t="s">
        <v>8</v>
      </c>
      <c r="J4" s="4"/>
    </row>
    <row r="5" spans="1:10" s="43" customFormat="1" ht="18" customHeight="1">
      <c r="A5" s="4" t="s">
        <v>9</v>
      </c>
      <c r="B5" s="4"/>
      <c r="C5" s="4"/>
      <c r="D5" s="4"/>
      <c r="E5" s="4"/>
      <c r="F5" s="4"/>
      <c r="G5" s="4" t="s">
        <v>10</v>
      </c>
      <c r="H5" s="4"/>
      <c r="I5" s="4"/>
      <c r="J5" s="4"/>
    </row>
    <row r="6" spans="1:10" s="43" customFormat="1" ht="16.5">
      <c r="A6" s="4" t="s">
        <v>11</v>
      </c>
      <c r="B6" s="4" t="s">
        <v>12</v>
      </c>
      <c r="C6" s="4"/>
      <c r="D6" s="4"/>
      <c r="E6" s="4"/>
      <c r="F6" s="4" t="s">
        <v>13</v>
      </c>
      <c r="G6" s="4"/>
      <c r="H6" s="4"/>
      <c r="I6" s="4"/>
      <c r="J6" s="4"/>
    </row>
    <row r="7" spans="1:10" s="43" customFormat="1" ht="25.5" customHeight="1">
      <c r="A7" s="4"/>
      <c r="B7" s="5" t="s">
        <v>65</v>
      </c>
      <c r="C7" s="5"/>
      <c r="D7" s="5"/>
      <c r="E7" s="5"/>
      <c r="F7" s="5" t="s">
        <v>15</v>
      </c>
      <c r="G7" s="5"/>
      <c r="H7" s="5"/>
      <c r="I7" s="5"/>
      <c r="J7" s="5"/>
    </row>
    <row r="8" spans="1:10" s="43" customFormat="1" ht="33.75" customHeight="1">
      <c r="A8" s="4" t="s">
        <v>16</v>
      </c>
      <c r="B8" s="5"/>
      <c r="C8" s="5"/>
      <c r="D8" s="5"/>
      <c r="E8" s="5"/>
      <c r="F8" s="5"/>
      <c r="G8" s="5"/>
      <c r="H8" s="5"/>
      <c r="I8" s="5"/>
      <c r="J8" s="5"/>
    </row>
    <row r="9" spans="1:10" s="43" customFormat="1" ht="36" customHeight="1">
      <c r="A9" s="6" t="s">
        <v>17</v>
      </c>
      <c r="B9" s="4" t="s">
        <v>18</v>
      </c>
      <c r="C9" s="4"/>
      <c r="D9" s="4" t="s">
        <v>19</v>
      </c>
      <c r="E9" s="4" t="s">
        <v>20</v>
      </c>
      <c r="F9" s="4" t="s">
        <v>21</v>
      </c>
      <c r="G9" s="7" t="s">
        <v>22</v>
      </c>
      <c r="H9" s="4" t="s">
        <v>23</v>
      </c>
      <c r="I9" s="4" t="s">
        <v>24</v>
      </c>
      <c r="J9" s="4" t="s">
        <v>25</v>
      </c>
    </row>
    <row r="10" spans="1:10" s="43" customFormat="1" ht="18" customHeight="1">
      <c r="A10" s="8"/>
      <c r="B10" s="9">
        <v>440</v>
      </c>
      <c r="C10" s="10"/>
      <c r="D10" s="5" t="s">
        <v>26</v>
      </c>
      <c r="E10" s="5">
        <v>440</v>
      </c>
      <c r="F10" s="6">
        <v>550</v>
      </c>
      <c r="G10" s="6" t="s">
        <v>27</v>
      </c>
      <c r="H10" s="6" t="s">
        <v>28</v>
      </c>
      <c r="I10" s="25">
        <f>F10/E13</f>
        <v>1.25</v>
      </c>
      <c r="J10" s="6">
        <v>30</v>
      </c>
    </row>
    <row r="11" spans="1:10" s="43" customFormat="1" ht="18" customHeight="1">
      <c r="A11" s="8"/>
      <c r="B11" s="11"/>
      <c r="C11" s="12"/>
      <c r="D11" s="5" t="s">
        <v>29</v>
      </c>
      <c r="E11" s="5"/>
      <c r="F11" s="8"/>
      <c r="G11" s="8"/>
      <c r="H11" s="8"/>
      <c r="I11" s="27"/>
      <c r="J11" s="8"/>
    </row>
    <row r="12" spans="1:10" s="43" customFormat="1" ht="18" customHeight="1">
      <c r="A12" s="8"/>
      <c r="B12" s="11"/>
      <c r="C12" s="12"/>
      <c r="D12" s="5" t="s">
        <v>30</v>
      </c>
      <c r="E12" s="5"/>
      <c r="F12" s="8"/>
      <c r="G12" s="8"/>
      <c r="H12" s="8"/>
      <c r="I12" s="27"/>
      <c r="J12" s="8"/>
    </row>
    <row r="13" spans="1:10" s="43" customFormat="1" ht="18" customHeight="1">
      <c r="A13" s="13"/>
      <c r="B13" s="14"/>
      <c r="C13" s="15"/>
      <c r="D13" s="5" t="s">
        <v>31</v>
      </c>
      <c r="E13" s="5">
        <v>440</v>
      </c>
      <c r="F13" s="13"/>
      <c r="G13" s="13"/>
      <c r="H13" s="13"/>
      <c r="I13" s="29"/>
      <c r="J13" s="13"/>
    </row>
    <row r="14" spans="1:10" s="43" customFormat="1" ht="49.5">
      <c r="A14" s="6" t="s">
        <v>32</v>
      </c>
      <c r="B14" s="4" t="s">
        <v>33</v>
      </c>
      <c r="C14" s="4" t="s">
        <v>34</v>
      </c>
      <c r="D14" s="4" t="s">
        <v>35</v>
      </c>
      <c r="E14" s="4" t="s">
        <v>36</v>
      </c>
      <c r="F14" s="4" t="s">
        <v>37</v>
      </c>
      <c r="G14" s="4" t="s">
        <v>38</v>
      </c>
      <c r="H14" s="4" t="s">
        <v>39</v>
      </c>
      <c r="I14" s="4"/>
      <c r="J14" s="4" t="s">
        <v>25</v>
      </c>
    </row>
    <row r="15" spans="1:10" s="43" customFormat="1" ht="16.5">
      <c r="A15" s="8"/>
      <c r="B15" s="6" t="s">
        <v>40</v>
      </c>
      <c r="C15" s="4" t="s">
        <v>41</v>
      </c>
      <c r="D15" s="4" t="s">
        <v>66</v>
      </c>
      <c r="E15" s="4" t="s">
        <v>67</v>
      </c>
      <c r="F15" s="5" t="s">
        <v>68</v>
      </c>
      <c r="G15" s="5">
        <v>10</v>
      </c>
      <c r="H15" s="16" t="s">
        <v>45</v>
      </c>
      <c r="I15" s="16"/>
      <c r="J15" s="5">
        <v>10</v>
      </c>
    </row>
    <row r="16" spans="1:10" s="43" customFormat="1" ht="16.5">
      <c r="A16" s="8"/>
      <c r="B16" s="8"/>
      <c r="C16" s="4"/>
      <c r="D16" s="5"/>
      <c r="E16" s="5"/>
      <c r="F16" s="5"/>
      <c r="G16" s="5"/>
      <c r="H16" s="16"/>
      <c r="I16" s="16"/>
      <c r="J16" s="5"/>
    </row>
    <row r="17" spans="1:10" s="43" customFormat="1" ht="16.5">
      <c r="A17" s="8"/>
      <c r="B17" s="8"/>
      <c r="C17" s="4"/>
      <c r="D17" s="5"/>
      <c r="E17" s="5"/>
      <c r="F17" s="5"/>
      <c r="G17" s="5"/>
      <c r="H17" s="16"/>
      <c r="I17" s="16"/>
      <c r="J17" s="5"/>
    </row>
    <row r="18" spans="1:10" s="43" customFormat="1" ht="14.25" customHeight="1">
      <c r="A18" s="8"/>
      <c r="B18" s="8"/>
      <c r="C18" s="4" t="s">
        <v>46</v>
      </c>
      <c r="D18" s="4" t="s">
        <v>47</v>
      </c>
      <c r="E18" s="20">
        <v>1</v>
      </c>
      <c r="F18" s="20">
        <v>1</v>
      </c>
      <c r="G18" s="5">
        <v>10</v>
      </c>
      <c r="H18" s="18" t="s">
        <v>48</v>
      </c>
      <c r="I18" s="32"/>
      <c r="J18" s="5">
        <v>10</v>
      </c>
    </row>
    <row r="19" spans="1:10" s="43" customFormat="1" ht="16.5">
      <c r="A19" s="8"/>
      <c r="B19" s="8"/>
      <c r="C19" s="4"/>
      <c r="D19" s="5"/>
      <c r="E19" s="5"/>
      <c r="F19" s="5"/>
      <c r="G19" s="5"/>
      <c r="H19" s="19"/>
      <c r="I19" s="33"/>
      <c r="J19" s="5"/>
    </row>
    <row r="20" spans="1:10" s="43" customFormat="1" ht="16.5">
      <c r="A20" s="8"/>
      <c r="B20" s="8"/>
      <c r="C20" s="4"/>
      <c r="D20" s="5"/>
      <c r="E20" s="5"/>
      <c r="F20" s="5"/>
      <c r="G20" s="5"/>
      <c r="H20" s="19"/>
      <c r="I20" s="33"/>
      <c r="J20" s="5"/>
    </row>
    <row r="21" spans="1:10" s="43" customFormat="1" ht="16.5">
      <c r="A21" s="8"/>
      <c r="B21" s="8"/>
      <c r="C21" s="4" t="s">
        <v>49</v>
      </c>
      <c r="D21" s="4" t="s">
        <v>50</v>
      </c>
      <c r="E21" s="20">
        <v>1</v>
      </c>
      <c r="F21" s="20">
        <v>1</v>
      </c>
      <c r="G21" s="5">
        <v>10</v>
      </c>
      <c r="H21" s="19"/>
      <c r="I21" s="33"/>
      <c r="J21" s="5">
        <v>10</v>
      </c>
    </row>
    <row r="22" spans="1:10" s="43" customFormat="1" ht="16.5">
      <c r="A22" s="8"/>
      <c r="B22" s="8"/>
      <c r="C22" s="4"/>
      <c r="D22" s="5"/>
      <c r="E22" s="5"/>
      <c r="F22" s="5"/>
      <c r="G22" s="5"/>
      <c r="H22" s="19"/>
      <c r="I22" s="33"/>
      <c r="J22" s="5"/>
    </row>
    <row r="23" spans="1:10" s="43" customFormat="1" ht="16.5">
      <c r="A23" s="8"/>
      <c r="B23" s="8"/>
      <c r="C23" s="4"/>
      <c r="D23" s="5"/>
      <c r="E23" s="5"/>
      <c r="F23" s="5"/>
      <c r="G23" s="5"/>
      <c r="H23" s="19"/>
      <c r="I23" s="33"/>
      <c r="J23" s="5"/>
    </row>
    <row r="24" spans="1:10" s="43" customFormat="1" ht="16.5">
      <c r="A24" s="8"/>
      <c r="B24" s="8"/>
      <c r="C24" s="4" t="s">
        <v>51</v>
      </c>
      <c r="D24" s="4" t="s">
        <v>52</v>
      </c>
      <c r="E24" s="20">
        <v>1</v>
      </c>
      <c r="F24" s="40">
        <v>1.25</v>
      </c>
      <c r="G24" s="5">
        <v>10</v>
      </c>
      <c r="H24" s="19"/>
      <c r="I24" s="33"/>
      <c r="J24" s="5">
        <v>10</v>
      </c>
    </row>
    <row r="25" spans="1:10" s="43" customFormat="1" ht="16.5">
      <c r="A25" s="8"/>
      <c r="B25" s="8"/>
      <c r="C25" s="4"/>
      <c r="D25" s="5"/>
      <c r="E25" s="5"/>
      <c r="F25" s="5"/>
      <c r="G25" s="5"/>
      <c r="H25" s="19"/>
      <c r="I25" s="33"/>
      <c r="J25" s="5"/>
    </row>
    <row r="26" spans="1:10" s="43" customFormat="1" ht="16.5">
      <c r="A26" s="8"/>
      <c r="B26" s="8"/>
      <c r="C26" s="4"/>
      <c r="D26" s="5"/>
      <c r="E26" s="5"/>
      <c r="F26" s="5"/>
      <c r="G26" s="5"/>
      <c r="H26" s="19"/>
      <c r="I26" s="33"/>
      <c r="J26" s="5"/>
    </row>
    <row r="27" spans="1:10" s="43" customFormat="1" ht="30.75" customHeight="1">
      <c r="A27" s="8"/>
      <c r="B27" s="6" t="s">
        <v>53</v>
      </c>
      <c r="C27" s="6" t="s">
        <v>54</v>
      </c>
      <c r="D27" s="4" t="s">
        <v>69</v>
      </c>
      <c r="E27" s="4" t="s">
        <v>70</v>
      </c>
      <c r="F27" s="5" t="s">
        <v>71</v>
      </c>
      <c r="G27" s="5"/>
      <c r="H27" s="18" t="s">
        <v>48</v>
      </c>
      <c r="I27" s="32"/>
      <c r="J27" s="5">
        <v>30</v>
      </c>
    </row>
    <row r="28" spans="1:10" s="43" customFormat="1" ht="15" customHeight="1">
      <c r="A28" s="8"/>
      <c r="B28" s="8"/>
      <c r="C28" s="8"/>
      <c r="D28" s="5"/>
      <c r="E28" s="5"/>
      <c r="F28" s="5"/>
      <c r="G28" s="5"/>
      <c r="H28" s="19"/>
      <c r="I28" s="33"/>
      <c r="J28" s="5"/>
    </row>
    <row r="29" spans="1:10" s="43" customFormat="1" ht="15" customHeight="1">
      <c r="A29" s="8"/>
      <c r="B29" s="8"/>
      <c r="C29" s="13"/>
      <c r="D29" s="5"/>
      <c r="E29" s="5"/>
      <c r="F29" s="5"/>
      <c r="G29" s="5"/>
      <c r="H29" s="19"/>
      <c r="I29" s="33"/>
      <c r="J29" s="5"/>
    </row>
    <row r="30" spans="1:10" s="43" customFormat="1" ht="15" customHeight="1">
      <c r="A30" s="8"/>
      <c r="B30" s="8"/>
      <c r="C30" s="6" t="s">
        <v>58</v>
      </c>
      <c r="D30" s="5"/>
      <c r="E30" s="5"/>
      <c r="F30" s="5"/>
      <c r="G30" s="5"/>
      <c r="H30" s="19"/>
      <c r="I30" s="33"/>
      <c r="J30" s="5"/>
    </row>
    <row r="31" spans="1:10" s="43" customFormat="1" ht="15" customHeight="1">
      <c r="A31" s="8"/>
      <c r="B31" s="8"/>
      <c r="C31" s="8"/>
      <c r="D31" s="5"/>
      <c r="E31" s="5"/>
      <c r="F31" s="5"/>
      <c r="G31" s="5"/>
      <c r="H31" s="19"/>
      <c r="I31" s="33"/>
      <c r="J31" s="5"/>
    </row>
    <row r="32" spans="1:10" s="43" customFormat="1" ht="15" customHeight="1">
      <c r="A32" s="8"/>
      <c r="B32" s="8"/>
      <c r="C32" s="13"/>
      <c r="D32" s="5"/>
      <c r="E32" s="5"/>
      <c r="F32" s="5"/>
      <c r="G32" s="5"/>
      <c r="H32" s="19"/>
      <c r="I32" s="33"/>
      <c r="J32" s="5"/>
    </row>
    <row r="33" spans="1:10" s="43" customFormat="1" ht="15" customHeight="1">
      <c r="A33" s="8"/>
      <c r="B33" s="8"/>
      <c r="C33" s="6" t="s">
        <v>59</v>
      </c>
      <c r="D33" s="5"/>
      <c r="E33" s="5"/>
      <c r="F33" s="5"/>
      <c r="G33" s="5"/>
      <c r="H33" s="19"/>
      <c r="I33" s="33"/>
      <c r="J33" s="5"/>
    </row>
    <row r="34" spans="1:10" s="43" customFormat="1" ht="15" customHeight="1">
      <c r="A34" s="8"/>
      <c r="B34" s="8"/>
      <c r="C34" s="8"/>
      <c r="D34" s="5"/>
      <c r="E34" s="5"/>
      <c r="F34" s="5"/>
      <c r="G34" s="5"/>
      <c r="H34" s="19"/>
      <c r="I34" s="33"/>
      <c r="J34" s="5"/>
    </row>
    <row r="35" spans="1:10" s="43" customFormat="1" ht="15" customHeight="1">
      <c r="A35" s="8"/>
      <c r="B35" s="8"/>
      <c r="C35" s="13"/>
      <c r="D35" s="5"/>
      <c r="E35" s="5"/>
      <c r="F35" s="5"/>
      <c r="G35" s="5"/>
      <c r="H35" s="19"/>
      <c r="I35" s="33"/>
      <c r="J35" s="5"/>
    </row>
    <row r="36" spans="1:10" s="43" customFormat="1" ht="15" customHeight="1">
      <c r="A36" s="8"/>
      <c r="B36" s="8"/>
      <c r="C36" s="6" t="s">
        <v>60</v>
      </c>
      <c r="D36" s="5"/>
      <c r="E36" s="5"/>
      <c r="F36" s="5"/>
      <c r="G36" s="5"/>
      <c r="H36" s="19"/>
      <c r="I36" s="33"/>
      <c r="J36" s="5"/>
    </row>
    <row r="37" spans="1:10" s="43" customFormat="1" ht="12" customHeight="1">
      <c r="A37" s="8"/>
      <c r="B37" s="8"/>
      <c r="C37" s="8"/>
      <c r="D37" s="5"/>
      <c r="E37" s="5"/>
      <c r="F37" s="5"/>
      <c r="G37" s="5"/>
      <c r="H37" s="19"/>
      <c r="I37" s="33"/>
      <c r="J37" s="5"/>
    </row>
    <row r="38" spans="1:10" s="43" customFormat="1" ht="1.5" customHeight="1">
      <c r="A38" s="8"/>
      <c r="B38" s="8"/>
      <c r="C38" s="13"/>
      <c r="D38" s="5"/>
      <c r="E38" s="5"/>
      <c r="F38" s="5"/>
      <c r="G38" s="5"/>
      <c r="H38" s="19"/>
      <c r="I38" s="33"/>
      <c r="J38" s="5"/>
    </row>
    <row r="39" spans="1:10" s="43" customFormat="1" ht="49.5" customHeight="1">
      <c r="A39" s="23" t="s">
        <v>61</v>
      </c>
      <c r="B39" s="23"/>
      <c r="C39" s="23"/>
      <c r="D39" s="23"/>
      <c r="E39" s="23"/>
      <c r="F39" s="23"/>
      <c r="G39" s="23"/>
      <c r="H39" s="23"/>
      <c r="I39" s="23"/>
      <c r="J39" s="23"/>
    </row>
    <row r="40" spans="1:10" s="43" customFormat="1" ht="48.75" customHeight="1">
      <c r="A40" s="23" t="s">
        <v>62</v>
      </c>
      <c r="B40" s="23"/>
      <c r="C40" s="23"/>
      <c r="D40" s="23"/>
      <c r="E40" s="23"/>
      <c r="F40" s="23"/>
      <c r="G40" s="23"/>
      <c r="H40" s="23"/>
      <c r="I40" s="23"/>
      <c r="J40" s="23"/>
    </row>
    <row r="41" spans="1:10" s="43" customFormat="1" ht="16.5">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36" right="0.36" top="0" bottom="0"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2"/>
  <sheetViews>
    <sheetView zoomScale="90" zoomScaleNormal="90" workbookViewId="0" topLeftCell="A17">
      <selection activeCell="D47" sqref="D47"/>
    </sheetView>
  </sheetViews>
  <sheetFormatPr defaultColWidth="9.00390625" defaultRowHeight="15"/>
  <cols>
    <col min="4" max="4" width="15.140625" style="0" customWidth="1"/>
    <col min="7" max="7" width="10.00390625" style="0" customWidth="1"/>
    <col min="9" max="9" width="9.57421875" style="0" customWidth="1"/>
  </cols>
  <sheetData>
    <row r="1" spans="1:10" ht="27.75" customHeight="1">
      <c r="A1" s="1" t="s">
        <v>0</v>
      </c>
      <c r="B1" s="1"/>
      <c r="C1" s="1"/>
      <c r="D1" s="1"/>
      <c r="E1" s="1"/>
      <c r="F1" s="1"/>
      <c r="G1" s="1"/>
      <c r="H1" s="1"/>
      <c r="I1" s="1"/>
      <c r="J1" s="1"/>
    </row>
    <row r="2" spans="1:10" s="43" customFormat="1" ht="15" customHeight="1">
      <c r="A2" s="2" t="s">
        <v>1</v>
      </c>
      <c r="B2" s="2"/>
      <c r="C2" s="2"/>
      <c r="D2" s="2"/>
      <c r="E2" s="2" t="s">
        <v>2</v>
      </c>
      <c r="F2" s="2"/>
      <c r="G2" s="2"/>
      <c r="H2" s="3"/>
      <c r="I2" s="3"/>
      <c r="J2" s="3"/>
    </row>
    <row r="3" spans="1:10" s="43" customFormat="1" ht="18" customHeight="1">
      <c r="A3" s="4" t="s">
        <v>3</v>
      </c>
      <c r="B3" s="4"/>
      <c r="C3" s="4"/>
      <c r="D3" s="4" t="s">
        <v>72</v>
      </c>
      <c r="E3" s="4"/>
      <c r="F3" s="4"/>
      <c r="G3" s="4" t="s">
        <v>5</v>
      </c>
      <c r="H3" s="4"/>
      <c r="I3" s="4">
        <f>SUM(J10,J15:J39)</f>
        <v>100</v>
      </c>
      <c r="J3" s="4"/>
    </row>
    <row r="4" spans="1:10" s="43" customFormat="1" ht="18" customHeight="1">
      <c r="A4" s="4" t="s">
        <v>6</v>
      </c>
      <c r="B4" s="4"/>
      <c r="C4" s="4"/>
      <c r="D4" s="4">
        <v>501006</v>
      </c>
      <c r="E4" s="4"/>
      <c r="F4" s="4"/>
      <c r="G4" s="4" t="s">
        <v>7</v>
      </c>
      <c r="H4" s="4"/>
      <c r="I4" s="4" t="s">
        <v>8</v>
      </c>
      <c r="J4" s="4"/>
    </row>
    <row r="5" spans="1:10" s="43" customFormat="1" ht="18" customHeight="1">
      <c r="A5" s="4" t="s">
        <v>9</v>
      </c>
      <c r="B5" s="4"/>
      <c r="C5" s="4"/>
      <c r="D5" s="4"/>
      <c r="E5" s="4"/>
      <c r="F5" s="4"/>
      <c r="G5" s="4" t="s">
        <v>10</v>
      </c>
      <c r="H5" s="4"/>
      <c r="I5" s="4"/>
      <c r="J5" s="4"/>
    </row>
    <row r="6" spans="1:10" s="43" customFormat="1" ht="16.5">
      <c r="A6" s="4" t="s">
        <v>11</v>
      </c>
      <c r="B6" s="4" t="s">
        <v>12</v>
      </c>
      <c r="C6" s="4"/>
      <c r="D6" s="4"/>
      <c r="E6" s="4"/>
      <c r="F6" s="4" t="s">
        <v>13</v>
      </c>
      <c r="G6" s="4"/>
      <c r="H6" s="4"/>
      <c r="I6" s="4"/>
      <c r="J6" s="4"/>
    </row>
    <row r="7" spans="1:10" s="43" customFormat="1" ht="25.5" customHeight="1">
      <c r="A7" s="4"/>
      <c r="B7" s="5" t="s">
        <v>73</v>
      </c>
      <c r="C7" s="5"/>
      <c r="D7" s="5"/>
      <c r="E7" s="5"/>
      <c r="F7" s="5" t="s">
        <v>74</v>
      </c>
      <c r="G7" s="5"/>
      <c r="H7" s="5"/>
      <c r="I7" s="5"/>
      <c r="J7" s="5"/>
    </row>
    <row r="8" spans="1:10" s="43" customFormat="1" ht="33.75" customHeight="1">
      <c r="A8" s="4" t="s">
        <v>16</v>
      </c>
      <c r="B8" s="5"/>
      <c r="C8" s="5"/>
      <c r="D8" s="5"/>
      <c r="E8" s="5"/>
      <c r="F8" s="5"/>
      <c r="G8" s="5"/>
      <c r="H8" s="5"/>
      <c r="I8" s="5"/>
      <c r="J8" s="5"/>
    </row>
    <row r="9" spans="1:10" s="43" customFormat="1" ht="36" customHeight="1">
      <c r="A9" s="6" t="s">
        <v>17</v>
      </c>
      <c r="B9" s="4" t="s">
        <v>18</v>
      </c>
      <c r="C9" s="4"/>
      <c r="D9" s="4" t="s">
        <v>19</v>
      </c>
      <c r="E9" s="4" t="s">
        <v>20</v>
      </c>
      <c r="F9" s="4" t="s">
        <v>21</v>
      </c>
      <c r="G9" s="7" t="s">
        <v>22</v>
      </c>
      <c r="H9" s="4" t="s">
        <v>23</v>
      </c>
      <c r="I9" s="4" t="s">
        <v>24</v>
      </c>
      <c r="J9" s="4" t="s">
        <v>25</v>
      </c>
    </row>
    <row r="10" spans="1:10" s="43" customFormat="1" ht="18" customHeight="1">
      <c r="A10" s="8"/>
      <c r="B10" s="9">
        <v>8500</v>
      </c>
      <c r="C10" s="10"/>
      <c r="D10" s="5" t="s">
        <v>26</v>
      </c>
      <c r="E10" s="5">
        <v>8500</v>
      </c>
      <c r="F10" s="6">
        <v>9533</v>
      </c>
      <c r="G10" s="6" t="s">
        <v>27</v>
      </c>
      <c r="H10" s="6" t="s">
        <v>28</v>
      </c>
      <c r="I10" s="25">
        <f>F10/E13</f>
        <v>1.1215294117647059</v>
      </c>
      <c r="J10" s="6">
        <v>30</v>
      </c>
    </row>
    <row r="11" spans="1:10" s="43" customFormat="1" ht="18" customHeight="1">
      <c r="A11" s="8"/>
      <c r="B11" s="11"/>
      <c r="C11" s="12"/>
      <c r="D11" s="5" t="s">
        <v>29</v>
      </c>
      <c r="E11" s="5"/>
      <c r="F11" s="8"/>
      <c r="G11" s="8"/>
      <c r="H11" s="8"/>
      <c r="I11" s="27"/>
      <c r="J11" s="8"/>
    </row>
    <row r="12" spans="1:10" s="43" customFormat="1" ht="18" customHeight="1">
      <c r="A12" s="8"/>
      <c r="B12" s="11"/>
      <c r="C12" s="12"/>
      <c r="D12" s="5" t="s">
        <v>30</v>
      </c>
      <c r="E12" s="5"/>
      <c r="F12" s="8"/>
      <c r="G12" s="8"/>
      <c r="H12" s="8"/>
      <c r="I12" s="27"/>
      <c r="J12" s="8"/>
    </row>
    <row r="13" spans="1:10" s="43" customFormat="1" ht="18" customHeight="1">
      <c r="A13" s="13"/>
      <c r="B13" s="14"/>
      <c r="C13" s="15"/>
      <c r="D13" s="5" t="s">
        <v>31</v>
      </c>
      <c r="E13" s="5">
        <v>8500</v>
      </c>
      <c r="F13" s="13"/>
      <c r="G13" s="13"/>
      <c r="H13" s="13"/>
      <c r="I13" s="29"/>
      <c r="J13" s="13"/>
    </row>
    <row r="14" spans="1:10" s="43" customFormat="1" ht="49.5">
      <c r="A14" s="6" t="s">
        <v>32</v>
      </c>
      <c r="B14" s="4" t="s">
        <v>33</v>
      </c>
      <c r="C14" s="4" t="s">
        <v>34</v>
      </c>
      <c r="D14" s="4" t="s">
        <v>35</v>
      </c>
      <c r="E14" s="4" t="s">
        <v>36</v>
      </c>
      <c r="F14" s="4" t="s">
        <v>37</v>
      </c>
      <c r="G14" s="4" t="s">
        <v>38</v>
      </c>
      <c r="H14" s="4" t="s">
        <v>39</v>
      </c>
      <c r="I14" s="4"/>
      <c r="J14" s="4" t="s">
        <v>25</v>
      </c>
    </row>
    <row r="15" spans="1:10" s="43" customFormat="1" ht="16.5">
      <c r="A15" s="8"/>
      <c r="B15" s="6" t="s">
        <v>40</v>
      </c>
      <c r="C15" s="4" t="s">
        <v>41</v>
      </c>
      <c r="D15" s="4" t="s">
        <v>42</v>
      </c>
      <c r="E15" s="4" t="s">
        <v>75</v>
      </c>
      <c r="F15" s="5" t="s">
        <v>76</v>
      </c>
      <c r="G15" s="5"/>
      <c r="H15" s="16" t="s">
        <v>45</v>
      </c>
      <c r="I15" s="16"/>
      <c r="J15" s="5">
        <v>10</v>
      </c>
    </row>
    <row r="16" spans="1:10" s="43" customFormat="1" ht="16.5">
      <c r="A16" s="8"/>
      <c r="B16" s="8"/>
      <c r="C16" s="4"/>
      <c r="D16" s="5"/>
      <c r="E16" s="5"/>
      <c r="F16" s="5"/>
      <c r="G16" s="5"/>
      <c r="H16" s="16"/>
      <c r="I16" s="16"/>
      <c r="J16" s="5"/>
    </row>
    <row r="17" spans="1:10" s="43" customFormat="1" ht="16.5">
      <c r="A17" s="8"/>
      <c r="B17" s="8"/>
      <c r="C17" s="4"/>
      <c r="D17" s="5"/>
      <c r="E17" s="5"/>
      <c r="F17" s="5"/>
      <c r="G17" s="5"/>
      <c r="H17" s="16"/>
      <c r="I17" s="16"/>
      <c r="J17" s="5"/>
    </row>
    <row r="18" spans="1:10" s="43" customFormat="1" ht="14.25" customHeight="1">
      <c r="A18" s="8"/>
      <c r="B18" s="8"/>
      <c r="C18" s="4" t="s">
        <v>46</v>
      </c>
      <c r="D18" s="4" t="s">
        <v>47</v>
      </c>
      <c r="E18" s="20">
        <v>1</v>
      </c>
      <c r="F18" s="20">
        <v>1</v>
      </c>
      <c r="G18" s="5"/>
      <c r="H18" s="18" t="s">
        <v>48</v>
      </c>
      <c r="I18" s="32"/>
      <c r="J18" s="5">
        <v>10</v>
      </c>
    </row>
    <row r="19" spans="1:10" s="43" customFormat="1" ht="16.5">
      <c r="A19" s="8"/>
      <c r="B19" s="8"/>
      <c r="C19" s="4"/>
      <c r="D19" s="5"/>
      <c r="E19" s="5"/>
      <c r="F19" s="5"/>
      <c r="G19" s="5"/>
      <c r="H19" s="19"/>
      <c r="I19" s="33"/>
      <c r="J19" s="5"/>
    </row>
    <row r="20" spans="1:10" s="43" customFormat="1" ht="16.5">
      <c r="A20" s="8"/>
      <c r="B20" s="8"/>
      <c r="C20" s="4"/>
      <c r="D20" s="5"/>
      <c r="E20" s="5"/>
      <c r="F20" s="5"/>
      <c r="G20" s="5"/>
      <c r="H20" s="19"/>
      <c r="I20" s="33"/>
      <c r="J20" s="5"/>
    </row>
    <row r="21" spans="1:10" s="43" customFormat="1" ht="16.5">
      <c r="A21" s="8"/>
      <c r="B21" s="8"/>
      <c r="C21" s="4" t="s">
        <v>49</v>
      </c>
      <c r="D21" s="4" t="s">
        <v>50</v>
      </c>
      <c r="E21" s="20">
        <v>1</v>
      </c>
      <c r="F21" s="20">
        <v>1</v>
      </c>
      <c r="G21" s="5"/>
      <c r="H21" s="19"/>
      <c r="I21" s="33"/>
      <c r="J21" s="5">
        <v>10</v>
      </c>
    </row>
    <row r="22" spans="1:10" s="43" customFormat="1" ht="16.5">
      <c r="A22" s="8"/>
      <c r="B22" s="8"/>
      <c r="C22" s="4"/>
      <c r="D22" s="5"/>
      <c r="E22" s="5"/>
      <c r="F22" s="5"/>
      <c r="G22" s="5"/>
      <c r="H22" s="19"/>
      <c r="I22" s="33"/>
      <c r="J22" s="5"/>
    </row>
    <row r="23" spans="1:10" s="43" customFormat="1" ht="16.5">
      <c r="A23" s="8"/>
      <c r="B23" s="8"/>
      <c r="C23" s="4"/>
      <c r="D23" s="5"/>
      <c r="E23" s="5"/>
      <c r="F23" s="5"/>
      <c r="G23" s="5"/>
      <c r="H23" s="19"/>
      <c r="I23" s="33"/>
      <c r="J23" s="5"/>
    </row>
    <row r="24" spans="1:10" s="43" customFormat="1" ht="16.5">
      <c r="A24" s="8"/>
      <c r="B24" s="8"/>
      <c r="C24" s="4" t="s">
        <v>51</v>
      </c>
      <c r="D24" s="4" t="s">
        <v>52</v>
      </c>
      <c r="E24" s="20">
        <v>1</v>
      </c>
      <c r="F24" s="40">
        <v>1.1215000000000002</v>
      </c>
      <c r="G24" s="5"/>
      <c r="H24" s="19"/>
      <c r="I24" s="33"/>
      <c r="J24" s="5">
        <v>10</v>
      </c>
    </row>
    <row r="25" spans="1:10" s="43" customFormat="1" ht="16.5">
      <c r="A25" s="8"/>
      <c r="B25" s="8"/>
      <c r="C25" s="4"/>
      <c r="D25" s="5"/>
      <c r="E25" s="5"/>
      <c r="F25" s="5"/>
      <c r="G25" s="5"/>
      <c r="H25" s="19"/>
      <c r="I25" s="33"/>
      <c r="J25" s="5"/>
    </row>
    <row r="26" spans="1:10" s="43" customFormat="1" ht="16.5">
      <c r="A26" s="8"/>
      <c r="B26" s="8"/>
      <c r="C26" s="4"/>
      <c r="D26" s="5"/>
      <c r="E26" s="5"/>
      <c r="F26" s="5"/>
      <c r="G26" s="5"/>
      <c r="H26" s="19"/>
      <c r="I26" s="33"/>
      <c r="J26" s="5"/>
    </row>
    <row r="27" spans="1:10" s="43" customFormat="1" ht="16.5">
      <c r="A27" s="8"/>
      <c r="B27" s="13"/>
      <c r="C27" s="4" t="s">
        <v>77</v>
      </c>
      <c r="D27" s="5"/>
      <c r="E27" s="5"/>
      <c r="F27" s="5"/>
      <c r="G27" s="5"/>
      <c r="H27" s="44"/>
      <c r="I27" s="45"/>
      <c r="J27" s="5"/>
    </row>
    <row r="28" spans="1:10" s="43" customFormat="1" ht="34.5" customHeight="1">
      <c r="A28" s="8"/>
      <c r="B28" s="6" t="s">
        <v>53</v>
      </c>
      <c r="C28" s="6" t="s">
        <v>54</v>
      </c>
      <c r="D28" s="4" t="s">
        <v>78</v>
      </c>
      <c r="E28" s="4" t="s">
        <v>79</v>
      </c>
      <c r="F28" s="5" t="s">
        <v>80</v>
      </c>
      <c r="G28" s="5"/>
      <c r="H28" s="18" t="s">
        <v>48</v>
      </c>
      <c r="I28" s="32"/>
      <c r="J28" s="5">
        <v>30</v>
      </c>
    </row>
    <row r="29" spans="1:10" s="43" customFormat="1" ht="15" customHeight="1">
      <c r="A29" s="8"/>
      <c r="B29" s="8"/>
      <c r="C29" s="8"/>
      <c r="D29" s="5"/>
      <c r="E29" s="5"/>
      <c r="F29" s="5"/>
      <c r="G29" s="5"/>
      <c r="H29" s="19"/>
      <c r="I29" s="33"/>
      <c r="J29" s="5"/>
    </row>
    <row r="30" spans="1:10" s="43" customFormat="1" ht="15" customHeight="1">
      <c r="A30" s="8"/>
      <c r="B30" s="8"/>
      <c r="C30" s="13"/>
      <c r="D30" s="5"/>
      <c r="E30" s="5"/>
      <c r="F30" s="5"/>
      <c r="G30" s="5"/>
      <c r="H30" s="19"/>
      <c r="I30" s="33"/>
      <c r="J30" s="5"/>
    </row>
    <row r="31" spans="1:10" s="43" customFormat="1" ht="15" customHeight="1">
      <c r="A31" s="8"/>
      <c r="B31" s="8"/>
      <c r="C31" s="6" t="s">
        <v>58</v>
      </c>
      <c r="D31" s="5"/>
      <c r="E31" s="5"/>
      <c r="F31" s="5"/>
      <c r="G31" s="5"/>
      <c r="H31" s="19"/>
      <c r="I31" s="33"/>
      <c r="J31" s="5"/>
    </row>
    <row r="32" spans="1:10" s="43" customFormat="1" ht="15" customHeight="1">
      <c r="A32" s="8"/>
      <c r="B32" s="8"/>
      <c r="C32" s="8"/>
      <c r="D32" s="5"/>
      <c r="E32" s="5"/>
      <c r="F32" s="5"/>
      <c r="G32" s="5"/>
      <c r="H32" s="19"/>
      <c r="I32" s="33"/>
      <c r="J32" s="5"/>
    </row>
    <row r="33" spans="1:10" s="43" customFormat="1" ht="15" customHeight="1">
      <c r="A33" s="8"/>
      <c r="B33" s="8"/>
      <c r="C33" s="13"/>
      <c r="D33" s="5"/>
      <c r="E33" s="5"/>
      <c r="F33" s="5"/>
      <c r="G33" s="5"/>
      <c r="H33" s="19"/>
      <c r="I33" s="33"/>
      <c r="J33" s="5"/>
    </row>
    <row r="34" spans="1:10" s="43" customFormat="1" ht="15" customHeight="1">
      <c r="A34" s="8"/>
      <c r="B34" s="8"/>
      <c r="C34" s="6" t="s">
        <v>59</v>
      </c>
      <c r="D34" s="5"/>
      <c r="E34" s="5"/>
      <c r="F34" s="5"/>
      <c r="G34" s="5"/>
      <c r="H34" s="19"/>
      <c r="I34" s="33"/>
      <c r="J34" s="5"/>
    </row>
    <row r="35" spans="1:10" s="43" customFormat="1" ht="15" customHeight="1">
      <c r="A35" s="8"/>
      <c r="B35" s="8"/>
      <c r="C35" s="8"/>
      <c r="D35" s="5"/>
      <c r="E35" s="5"/>
      <c r="F35" s="5"/>
      <c r="G35" s="5"/>
      <c r="H35" s="19"/>
      <c r="I35" s="33"/>
      <c r="J35" s="5"/>
    </row>
    <row r="36" spans="1:10" s="43" customFormat="1" ht="15" customHeight="1">
      <c r="A36" s="8"/>
      <c r="B36" s="8"/>
      <c r="C36" s="13"/>
      <c r="D36" s="5"/>
      <c r="E36" s="5"/>
      <c r="F36" s="5"/>
      <c r="G36" s="5"/>
      <c r="H36" s="19"/>
      <c r="I36" s="33"/>
      <c r="J36" s="5"/>
    </row>
    <row r="37" spans="1:10" s="43" customFormat="1" ht="15" customHeight="1">
      <c r="A37" s="8"/>
      <c r="B37" s="8"/>
      <c r="C37" s="6" t="s">
        <v>60</v>
      </c>
      <c r="D37" s="5"/>
      <c r="E37" s="5"/>
      <c r="F37" s="5"/>
      <c r="G37" s="5"/>
      <c r="H37" s="19"/>
      <c r="I37" s="33"/>
      <c r="J37" s="5"/>
    </row>
    <row r="38" spans="1:10" s="43" customFormat="1" ht="15" customHeight="1">
      <c r="A38" s="8"/>
      <c r="B38" s="8"/>
      <c r="C38" s="8"/>
      <c r="D38" s="5"/>
      <c r="E38" s="5"/>
      <c r="F38" s="5"/>
      <c r="G38" s="5"/>
      <c r="H38" s="19"/>
      <c r="I38" s="33"/>
      <c r="J38" s="5"/>
    </row>
    <row r="39" spans="1:10" s="43" customFormat="1" ht="15" customHeight="1">
      <c r="A39" s="8"/>
      <c r="B39" s="8"/>
      <c r="C39" s="13"/>
      <c r="D39" s="5"/>
      <c r="E39" s="5"/>
      <c r="F39" s="5"/>
      <c r="G39" s="5"/>
      <c r="H39" s="19"/>
      <c r="I39" s="33"/>
      <c r="J39" s="5"/>
    </row>
    <row r="40" spans="1:10" s="43" customFormat="1" ht="49.5" customHeight="1">
      <c r="A40" s="23" t="s">
        <v>61</v>
      </c>
      <c r="B40" s="23"/>
      <c r="C40" s="23"/>
      <c r="D40" s="23"/>
      <c r="E40" s="23"/>
      <c r="F40" s="23"/>
      <c r="G40" s="23"/>
      <c r="H40" s="23"/>
      <c r="I40" s="23"/>
      <c r="J40" s="23"/>
    </row>
    <row r="41" spans="1:10" s="43" customFormat="1" ht="48.75" customHeight="1">
      <c r="A41" s="23" t="s">
        <v>62</v>
      </c>
      <c r="B41" s="23"/>
      <c r="C41" s="23"/>
      <c r="D41" s="23"/>
      <c r="E41" s="23"/>
      <c r="F41" s="23"/>
      <c r="G41" s="23"/>
      <c r="H41" s="23"/>
      <c r="I41" s="23"/>
      <c r="J41" s="23"/>
    </row>
    <row r="42" spans="1:10" s="43" customFormat="1" ht="16.5">
      <c r="A42" s="23" t="s">
        <v>63</v>
      </c>
      <c r="B42" s="23"/>
      <c r="C42" s="23"/>
      <c r="D42" s="23"/>
      <c r="E42" s="23"/>
      <c r="F42" s="23"/>
      <c r="G42" s="23"/>
      <c r="H42" s="23"/>
      <c r="I42" s="23"/>
      <c r="J42"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40:J40"/>
    <mergeCell ref="A41:J41"/>
    <mergeCell ref="A42:J42"/>
    <mergeCell ref="A6:A7"/>
    <mergeCell ref="A9:A13"/>
    <mergeCell ref="A14:A39"/>
    <mergeCell ref="B15:B27"/>
    <mergeCell ref="B28:B39"/>
    <mergeCell ref="C15:C17"/>
    <mergeCell ref="C18:C20"/>
    <mergeCell ref="C21:C23"/>
    <mergeCell ref="C24:C26"/>
    <mergeCell ref="C28:C30"/>
    <mergeCell ref="C31:C33"/>
    <mergeCell ref="C34:C36"/>
    <mergeCell ref="C37:C39"/>
    <mergeCell ref="F10:F13"/>
    <mergeCell ref="G10:G13"/>
    <mergeCell ref="H10:H13"/>
    <mergeCell ref="I10:I13"/>
    <mergeCell ref="J10:J13"/>
    <mergeCell ref="B10:C13"/>
    <mergeCell ref="H15:I17"/>
    <mergeCell ref="H18:I27"/>
    <mergeCell ref="H28:I39"/>
  </mergeCells>
  <printOptions/>
  <pageMargins left="0.71" right="0.71" top="0" bottom="0.75" header="0.31" footer="0.31"/>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J41"/>
  <sheetViews>
    <sheetView zoomScaleSheetLayoutView="100" workbookViewId="0" topLeftCell="A7">
      <selection activeCell="I10" sqref="I10:I13"/>
    </sheetView>
  </sheetViews>
  <sheetFormatPr defaultColWidth="9.00390625" defaultRowHeight="15"/>
  <cols>
    <col min="4" max="4" width="12.28125" style="0" customWidth="1"/>
    <col min="9" max="9" width="7.7109375" style="0" customWidth="1"/>
    <col min="10" max="10" width="8.710937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81</v>
      </c>
      <c r="E3" s="4"/>
      <c r="F3" s="4"/>
      <c r="G3" s="4" t="s">
        <v>5</v>
      </c>
      <c r="H3" s="4"/>
      <c r="I3" s="4">
        <f>SUM(J10,J15:J38)</f>
        <v>100</v>
      </c>
      <c r="J3" s="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82</v>
      </c>
      <c r="C7" s="5"/>
      <c r="D7" s="5"/>
      <c r="E7" s="5"/>
      <c r="F7" s="5" t="s">
        <v>74</v>
      </c>
      <c r="G7" s="5"/>
      <c r="H7" s="5"/>
      <c r="I7" s="5"/>
      <c r="J7" s="5"/>
    </row>
    <row r="8" spans="1:10" ht="28.5" customHeight="1">
      <c r="A8" s="4" t="s">
        <v>16</v>
      </c>
      <c r="B8" s="5"/>
      <c r="C8" s="5"/>
      <c r="D8" s="5"/>
      <c r="E8" s="5"/>
      <c r="F8" s="5"/>
      <c r="G8" s="5"/>
      <c r="H8" s="5"/>
      <c r="I8" s="5"/>
      <c r="J8" s="5"/>
    </row>
    <row r="9" spans="1:10" ht="33">
      <c r="A9" s="6" t="s">
        <v>17</v>
      </c>
      <c r="B9" s="4" t="s">
        <v>18</v>
      </c>
      <c r="C9" s="4"/>
      <c r="D9" s="4" t="s">
        <v>19</v>
      </c>
      <c r="E9" s="4" t="s">
        <v>20</v>
      </c>
      <c r="F9" s="4" t="s">
        <v>21</v>
      </c>
      <c r="G9" s="7" t="s">
        <v>22</v>
      </c>
      <c r="H9" s="4" t="s">
        <v>23</v>
      </c>
      <c r="I9" s="4" t="s">
        <v>24</v>
      </c>
      <c r="J9" s="4" t="s">
        <v>25</v>
      </c>
    </row>
    <row r="10" spans="1:10" ht="21" customHeight="1">
      <c r="A10" s="8"/>
      <c r="B10" s="9">
        <v>182</v>
      </c>
      <c r="C10" s="10"/>
      <c r="D10" s="5" t="s">
        <v>26</v>
      </c>
      <c r="E10" s="5">
        <v>182</v>
      </c>
      <c r="F10" s="6">
        <v>223</v>
      </c>
      <c r="G10" s="6" t="s">
        <v>27</v>
      </c>
      <c r="H10" s="6" t="s">
        <v>28</v>
      </c>
      <c r="I10" s="25">
        <f>F10/E13</f>
        <v>1.2252747252747254</v>
      </c>
      <c r="J10" s="6">
        <v>30</v>
      </c>
    </row>
    <row r="11" spans="1:10" ht="16.5">
      <c r="A11" s="8"/>
      <c r="B11" s="11"/>
      <c r="C11" s="12"/>
      <c r="D11" s="5" t="s">
        <v>29</v>
      </c>
      <c r="E11" s="5"/>
      <c r="F11" s="8"/>
      <c r="G11" s="8"/>
      <c r="H11" s="8"/>
      <c r="I11" s="27"/>
      <c r="J11" s="8"/>
    </row>
    <row r="12" spans="1:10" ht="18" customHeight="1">
      <c r="A12" s="8"/>
      <c r="B12" s="11"/>
      <c r="C12" s="12"/>
      <c r="D12" s="5" t="s">
        <v>30</v>
      </c>
      <c r="E12" s="5"/>
      <c r="F12" s="8"/>
      <c r="G12" s="8"/>
      <c r="H12" s="8"/>
      <c r="I12" s="27"/>
      <c r="J12" s="8"/>
    </row>
    <row r="13" spans="1:10" ht="15" customHeight="1">
      <c r="A13" s="13"/>
      <c r="B13" s="14"/>
      <c r="C13" s="15"/>
      <c r="D13" s="5" t="s">
        <v>31</v>
      </c>
      <c r="E13" s="5">
        <v>182</v>
      </c>
      <c r="F13" s="13"/>
      <c r="G13" s="13"/>
      <c r="H13" s="13"/>
      <c r="I13" s="29"/>
      <c r="J13" s="13"/>
    </row>
    <row r="14" spans="1:10" ht="49.5">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42</v>
      </c>
      <c r="E15" s="4" t="s">
        <v>83</v>
      </c>
      <c r="F15" s="5" t="s">
        <v>84</v>
      </c>
      <c r="G15" s="5">
        <v>10</v>
      </c>
      <c r="H15" s="16" t="s">
        <v>45</v>
      </c>
      <c r="I15" s="16"/>
      <c r="J15" s="5">
        <v>10</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47</v>
      </c>
      <c r="E18" s="20">
        <v>1</v>
      </c>
      <c r="F18" s="20">
        <v>1</v>
      </c>
      <c r="G18" s="5">
        <v>10</v>
      </c>
      <c r="H18" s="18" t="s">
        <v>48</v>
      </c>
      <c r="I18" s="32"/>
      <c r="J18" s="5">
        <v>10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16.5">
      <c r="A21" s="8"/>
      <c r="B21" s="8"/>
      <c r="C21" s="4" t="s">
        <v>49</v>
      </c>
      <c r="D21" s="4" t="s">
        <v>50</v>
      </c>
      <c r="E21" s="20">
        <v>1</v>
      </c>
      <c r="F21" s="20">
        <v>1</v>
      </c>
      <c r="G21" s="5">
        <v>10</v>
      </c>
      <c r="H21" s="19"/>
      <c r="I21" s="33"/>
      <c r="J21" s="5">
        <v>10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t="s">
        <v>52</v>
      </c>
      <c r="E24" s="20">
        <v>1</v>
      </c>
      <c r="F24" s="40">
        <v>1.2253</v>
      </c>
      <c r="G24" s="5"/>
      <c r="H24" s="19"/>
      <c r="I24" s="33"/>
      <c r="J24" s="5">
        <v>10</v>
      </c>
    </row>
    <row r="25" spans="1:10" ht="16.5">
      <c r="A25" s="8"/>
      <c r="B25" s="8"/>
      <c r="C25" s="4"/>
      <c r="D25" s="5"/>
      <c r="E25" s="5"/>
      <c r="F25" s="5"/>
      <c r="G25" s="5"/>
      <c r="H25" s="19"/>
      <c r="I25" s="33"/>
      <c r="J25" s="5"/>
    </row>
    <row r="26" spans="1:10" ht="16.5">
      <c r="A26" s="8"/>
      <c r="B26" s="8"/>
      <c r="C26" s="4"/>
      <c r="D26" s="5"/>
      <c r="E26" s="5"/>
      <c r="F26" s="5"/>
      <c r="G26" s="5"/>
      <c r="H26" s="19"/>
      <c r="I26" s="33"/>
      <c r="J26" s="5"/>
    </row>
    <row r="27" spans="1:10" ht="21" customHeight="1">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5" customHeight="1">
      <c r="A29" s="8"/>
      <c r="B29" s="8"/>
      <c r="C29" s="13"/>
      <c r="D29" s="5"/>
      <c r="E29" s="5"/>
      <c r="F29" s="5"/>
      <c r="G29" s="5"/>
      <c r="H29" s="19"/>
      <c r="I29" s="33"/>
      <c r="J29" s="5"/>
    </row>
    <row r="30" spans="1:10" ht="16.5">
      <c r="A30" s="8"/>
      <c r="B30" s="8"/>
      <c r="C30" s="6" t="s">
        <v>58</v>
      </c>
      <c r="D30" s="5" t="s">
        <v>85</v>
      </c>
      <c r="E30" s="20">
        <v>1</v>
      </c>
      <c r="F30" s="20">
        <v>1</v>
      </c>
      <c r="G30" s="5"/>
      <c r="H30" s="19"/>
      <c r="I30" s="33"/>
      <c r="J30" s="5">
        <v>30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16.5">
      <c r="A35" s="8"/>
      <c r="B35" s="8"/>
      <c r="C35" s="13"/>
      <c r="D35" s="5"/>
      <c r="E35" s="5"/>
      <c r="F35" s="5"/>
      <c r="G35" s="5"/>
      <c r="H35" s="19"/>
      <c r="I35" s="33"/>
      <c r="J35" s="5"/>
    </row>
    <row r="36" spans="1:10" ht="16.5">
      <c r="A36" s="8"/>
      <c r="B36" s="8"/>
      <c r="C36" s="6" t="s">
        <v>60</v>
      </c>
      <c r="D36" s="5"/>
      <c r="E36" s="5"/>
      <c r="F36" s="5"/>
      <c r="G36" s="5"/>
      <c r="H36" s="19"/>
      <c r="I36" s="33"/>
      <c r="J36" s="5"/>
    </row>
    <row r="37" spans="1:10" ht="16.5">
      <c r="A37" s="8"/>
      <c r="B37" s="8"/>
      <c r="C37" s="8"/>
      <c r="D37" s="5"/>
      <c r="E37" s="5"/>
      <c r="F37" s="5"/>
      <c r="G37" s="5"/>
      <c r="H37" s="19"/>
      <c r="I37" s="33"/>
      <c r="J37" s="5"/>
    </row>
    <row r="38" spans="1:10" ht="16.5">
      <c r="A38" s="8"/>
      <c r="B38" s="8"/>
      <c r="C38" s="13"/>
      <c r="D38" s="5"/>
      <c r="E38" s="5"/>
      <c r="F38" s="5"/>
      <c r="G38" s="5"/>
      <c r="H38" s="19"/>
      <c r="I38" s="33"/>
      <c r="J38" s="5"/>
    </row>
    <row r="39" spans="1:10" ht="42.75" customHeight="1">
      <c r="A39" s="42" t="s">
        <v>61</v>
      </c>
      <c r="B39" s="42"/>
      <c r="C39" s="42"/>
      <c r="D39" s="42"/>
      <c r="E39" s="42"/>
      <c r="F39" s="42"/>
      <c r="G39" s="42"/>
      <c r="H39" s="42"/>
      <c r="I39" s="42"/>
      <c r="J39" s="42"/>
    </row>
    <row r="40" spans="1:10" ht="45" customHeight="1">
      <c r="A40" s="41" t="s">
        <v>86</v>
      </c>
      <c r="B40" s="41"/>
      <c r="C40" s="41"/>
      <c r="D40" s="41"/>
      <c r="E40" s="41"/>
      <c r="F40" s="41"/>
      <c r="G40" s="41"/>
      <c r="H40" s="41"/>
      <c r="I40" s="41"/>
      <c r="J40" s="41"/>
    </row>
    <row r="41" spans="1:10" ht="15" customHeight="1">
      <c r="A41" s="41" t="s">
        <v>63</v>
      </c>
      <c r="B41" s="41"/>
      <c r="C41" s="41"/>
      <c r="D41" s="41"/>
      <c r="E41" s="41"/>
      <c r="F41" s="41"/>
      <c r="G41" s="41"/>
      <c r="H41" s="41"/>
      <c r="I41" s="41"/>
      <c r="J41" s="41"/>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36" right="0.75" top="0" bottom="0"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1"/>
  <sheetViews>
    <sheetView zoomScaleSheetLayoutView="100" workbookViewId="0" topLeftCell="A21">
      <selection activeCell="K32" sqref="K32"/>
    </sheetView>
  </sheetViews>
  <sheetFormatPr defaultColWidth="9.00390625" defaultRowHeight="15"/>
  <cols>
    <col min="1" max="1" width="9.140625" style="0" customWidth="1"/>
    <col min="4" max="4" width="12.28125" style="0" customWidth="1"/>
    <col min="5" max="5" width="8.7109375" style="0" customWidth="1"/>
    <col min="6" max="6" width="8.28125" style="0" customWidth="1"/>
    <col min="7" max="7" width="7.57421875" style="0" customWidth="1"/>
    <col min="10" max="10" width="7.0039062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87</v>
      </c>
      <c r="E3" s="4"/>
      <c r="F3" s="4"/>
      <c r="G3" s="4" t="s">
        <v>5</v>
      </c>
      <c r="H3" s="4"/>
      <c r="I3" s="24">
        <f>SUM(J10,J15:J38)</f>
        <v>88.76019813519812</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88</v>
      </c>
      <c r="C7" s="5"/>
      <c r="D7" s="5"/>
      <c r="E7" s="5"/>
      <c r="F7" s="5" t="s">
        <v>74</v>
      </c>
      <c r="G7" s="5"/>
      <c r="H7" s="5"/>
      <c r="I7" s="5"/>
      <c r="J7" s="5"/>
    </row>
    <row r="8" spans="1:10" ht="22.5" customHeight="1">
      <c r="A8" s="4" t="s">
        <v>16</v>
      </c>
      <c r="B8" s="5"/>
      <c r="C8" s="5"/>
      <c r="D8" s="5"/>
      <c r="E8" s="5"/>
      <c r="F8" s="5"/>
      <c r="G8" s="5"/>
      <c r="H8" s="5"/>
      <c r="I8" s="5"/>
      <c r="J8" s="5"/>
    </row>
    <row r="9" spans="1:10" ht="49.5">
      <c r="A9" s="6" t="s">
        <v>17</v>
      </c>
      <c r="B9" s="4" t="s">
        <v>18</v>
      </c>
      <c r="C9" s="4"/>
      <c r="D9" s="4" t="s">
        <v>19</v>
      </c>
      <c r="E9" s="4" t="s">
        <v>20</v>
      </c>
      <c r="F9" s="4" t="s">
        <v>21</v>
      </c>
      <c r="G9" s="7" t="s">
        <v>22</v>
      </c>
      <c r="H9" s="4" t="s">
        <v>23</v>
      </c>
      <c r="I9" s="4" t="s">
        <v>24</v>
      </c>
      <c r="J9" s="4" t="s">
        <v>25</v>
      </c>
    </row>
    <row r="10" spans="1:10" ht="16.5">
      <c r="A10" s="8"/>
      <c r="B10" s="9">
        <v>34.32</v>
      </c>
      <c r="C10" s="10"/>
      <c r="D10" s="5" t="s">
        <v>26</v>
      </c>
      <c r="E10" s="5">
        <v>34.32</v>
      </c>
      <c r="F10" s="6">
        <v>27</v>
      </c>
      <c r="G10" s="6" t="s">
        <v>27</v>
      </c>
      <c r="H10" s="6" t="s">
        <v>28</v>
      </c>
      <c r="I10" s="25">
        <f>F10/E13</f>
        <v>0.7867132867132867</v>
      </c>
      <c r="J10" s="26">
        <f>I10*30</f>
        <v>23.6013986013986</v>
      </c>
    </row>
    <row r="11" spans="1:10" ht="21" customHeight="1">
      <c r="A11" s="8"/>
      <c r="B11" s="11"/>
      <c r="C11" s="12"/>
      <c r="D11" s="5" t="s">
        <v>29</v>
      </c>
      <c r="E11" s="5"/>
      <c r="F11" s="8"/>
      <c r="G11" s="8"/>
      <c r="H11" s="8"/>
      <c r="I11" s="27"/>
      <c r="J11" s="28"/>
    </row>
    <row r="12" spans="1:10" ht="16.5">
      <c r="A12" s="8"/>
      <c r="B12" s="11"/>
      <c r="C12" s="12"/>
      <c r="D12" s="5" t="s">
        <v>30</v>
      </c>
      <c r="E12" s="5"/>
      <c r="F12" s="8"/>
      <c r="G12" s="8"/>
      <c r="H12" s="8"/>
      <c r="I12" s="27"/>
      <c r="J12" s="28"/>
    </row>
    <row r="13" spans="1:10" ht="18" customHeight="1">
      <c r="A13" s="13"/>
      <c r="B13" s="14"/>
      <c r="C13" s="15"/>
      <c r="D13" s="5" t="s">
        <v>31</v>
      </c>
      <c r="E13" s="5">
        <v>34.32</v>
      </c>
      <c r="F13" s="13"/>
      <c r="G13" s="13"/>
      <c r="H13" s="13"/>
      <c r="I13" s="29"/>
      <c r="J13" s="30"/>
    </row>
    <row r="14" spans="1:10" ht="49.5">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89</v>
      </c>
      <c r="E15" s="4" t="s">
        <v>90</v>
      </c>
      <c r="F15" s="5" t="s">
        <v>91</v>
      </c>
      <c r="G15" s="5">
        <v>10</v>
      </c>
      <c r="H15" s="16" t="s">
        <v>45</v>
      </c>
      <c r="I15" s="16"/>
      <c r="J15" s="31">
        <f>70/96*10</f>
        <v>7.291666666666666</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47</v>
      </c>
      <c r="E18" s="20">
        <v>1</v>
      </c>
      <c r="F18" s="20">
        <v>1</v>
      </c>
      <c r="G18" s="5">
        <v>10</v>
      </c>
      <c r="H18" s="18" t="s">
        <v>48</v>
      </c>
      <c r="I18" s="32"/>
      <c r="J18" s="5">
        <v>10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16.5">
      <c r="A21" s="8"/>
      <c r="B21" s="8"/>
      <c r="C21" s="4" t="s">
        <v>49</v>
      </c>
      <c r="D21" s="4" t="s">
        <v>50</v>
      </c>
      <c r="E21" s="20">
        <v>1</v>
      </c>
      <c r="F21" s="20">
        <v>1</v>
      </c>
      <c r="G21" s="5">
        <v>10</v>
      </c>
      <c r="H21" s="19"/>
      <c r="I21" s="33"/>
      <c r="J21" s="5">
        <v>10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t="s">
        <v>42</v>
      </c>
      <c r="E24" s="5" t="s">
        <v>92</v>
      </c>
      <c r="F24" s="5" t="s">
        <v>93</v>
      </c>
      <c r="G24" s="5">
        <v>10</v>
      </c>
      <c r="H24" s="19"/>
      <c r="I24" s="33"/>
      <c r="J24" s="31">
        <f>27/34.32*10</f>
        <v>7.867132867132867</v>
      </c>
    </row>
    <row r="25" spans="1:10" ht="16.5">
      <c r="A25" s="8"/>
      <c r="B25" s="8"/>
      <c r="C25" s="4"/>
      <c r="D25" s="5"/>
      <c r="E25" s="5"/>
      <c r="F25" s="5"/>
      <c r="G25" s="5"/>
      <c r="H25" s="19"/>
      <c r="I25" s="33"/>
      <c r="J25" s="5"/>
    </row>
    <row r="26" spans="1:10" ht="16.5">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16.5">
      <c r="A30" s="8"/>
      <c r="B30" s="8"/>
      <c r="C30" s="6" t="s">
        <v>58</v>
      </c>
      <c r="D30" s="5" t="s">
        <v>94</v>
      </c>
      <c r="E30" s="20" t="s">
        <v>95</v>
      </c>
      <c r="F30" s="20" t="s">
        <v>95</v>
      </c>
      <c r="G30" s="5"/>
      <c r="H30" s="19"/>
      <c r="I30" s="33"/>
      <c r="J30" s="5">
        <v>30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16.5">
      <c r="A35" s="8"/>
      <c r="B35" s="8"/>
      <c r="C35" s="13"/>
      <c r="D35" s="5"/>
      <c r="E35" s="5"/>
      <c r="F35" s="5"/>
      <c r="G35" s="5"/>
      <c r="H35" s="19"/>
      <c r="I35" s="33"/>
      <c r="J35" s="5"/>
    </row>
    <row r="36" spans="1:10" ht="16.5">
      <c r="A36" s="8"/>
      <c r="B36" s="8"/>
      <c r="C36" s="6" t="s">
        <v>60</v>
      </c>
      <c r="D36" s="5"/>
      <c r="E36" s="5"/>
      <c r="F36" s="5"/>
      <c r="G36" s="5"/>
      <c r="H36" s="19"/>
      <c r="I36" s="33"/>
      <c r="J36" s="5"/>
    </row>
    <row r="37" spans="1:10" ht="16.5">
      <c r="A37" s="8"/>
      <c r="B37" s="8"/>
      <c r="C37" s="8"/>
      <c r="D37" s="5"/>
      <c r="E37" s="5"/>
      <c r="F37" s="5"/>
      <c r="G37" s="5"/>
      <c r="H37" s="19"/>
      <c r="I37" s="33"/>
      <c r="J37" s="5"/>
    </row>
    <row r="38" spans="1:10" ht="16.5">
      <c r="A38" s="8"/>
      <c r="B38" s="8"/>
      <c r="C38" s="13"/>
      <c r="D38" s="5"/>
      <c r="E38" s="5"/>
      <c r="F38" s="5"/>
      <c r="G38" s="5"/>
      <c r="H38" s="19"/>
      <c r="I38" s="33"/>
      <c r="J38" s="5"/>
    </row>
    <row r="39" spans="1:10" ht="57" customHeight="1">
      <c r="A39" s="23" t="s">
        <v>61</v>
      </c>
      <c r="B39" s="23"/>
      <c r="C39" s="23"/>
      <c r="D39" s="23"/>
      <c r="E39" s="23"/>
      <c r="F39" s="23"/>
      <c r="G39" s="23"/>
      <c r="H39" s="23"/>
      <c r="I39" s="23"/>
      <c r="J39" s="23"/>
    </row>
    <row r="40" spans="1:10" ht="36" customHeight="1">
      <c r="A40" s="23" t="s">
        <v>62</v>
      </c>
      <c r="B40" s="23"/>
      <c r="C40" s="23"/>
      <c r="D40" s="23"/>
      <c r="E40" s="23"/>
      <c r="F40" s="23"/>
      <c r="G40" s="23"/>
      <c r="H40" s="23"/>
      <c r="I40" s="23"/>
      <c r="J40" s="23"/>
    </row>
    <row r="41" spans="1:10" ht="16.5" customHeight="1">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55" right="0.75" top="0" bottom="0"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1"/>
  <sheetViews>
    <sheetView zoomScaleSheetLayoutView="100" workbookViewId="0" topLeftCell="B15">
      <selection activeCell="N31" sqref="N31"/>
    </sheetView>
  </sheetViews>
  <sheetFormatPr defaultColWidth="9.00390625" defaultRowHeight="15"/>
  <cols>
    <col min="2" max="2" width="8.00390625" style="0" customWidth="1"/>
    <col min="3" max="3" width="8.140625" style="0" customWidth="1"/>
    <col min="4" max="4" width="12.00390625" style="0" customWidth="1"/>
    <col min="5" max="5" width="9.7109375" style="0" customWidth="1"/>
    <col min="6" max="6" width="12.140625" style="0" customWidth="1"/>
    <col min="7" max="7" width="11.00390625" style="0" customWidth="1"/>
    <col min="9" max="9" width="8.140625" style="0" customWidth="1"/>
    <col min="10" max="10" width="6.5742187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96</v>
      </c>
      <c r="E3" s="4"/>
      <c r="F3" s="4"/>
      <c r="G3" s="4" t="s">
        <v>5</v>
      </c>
      <c r="H3" s="4"/>
      <c r="I3" s="24">
        <f>SUM(J10,J15:J38)</f>
        <v>97.81129380744804</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97</v>
      </c>
      <c r="C7" s="5"/>
      <c r="D7" s="5"/>
      <c r="E7" s="5"/>
      <c r="F7" s="5" t="s">
        <v>74</v>
      </c>
      <c r="G7" s="5"/>
      <c r="H7" s="5"/>
      <c r="I7" s="5"/>
      <c r="J7" s="5"/>
    </row>
    <row r="8" spans="1:10" ht="33">
      <c r="A8" s="4" t="s">
        <v>16</v>
      </c>
      <c r="B8" s="5"/>
      <c r="C8" s="5"/>
      <c r="D8" s="5"/>
      <c r="E8" s="5"/>
      <c r="F8" s="5"/>
      <c r="G8" s="5"/>
      <c r="H8" s="5"/>
      <c r="I8" s="5"/>
      <c r="J8" s="5"/>
    </row>
    <row r="9" spans="1:10" ht="33">
      <c r="A9" s="6" t="s">
        <v>17</v>
      </c>
      <c r="B9" s="4" t="s">
        <v>18</v>
      </c>
      <c r="C9" s="4"/>
      <c r="D9" s="4" t="s">
        <v>19</v>
      </c>
      <c r="E9" s="4" t="s">
        <v>20</v>
      </c>
      <c r="F9" s="4" t="s">
        <v>21</v>
      </c>
      <c r="G9" s="7" t="s">
        <v>22</v>
      </c>
      <c r="H9" s="4" t="s">
        <v>23</v>
      </c>
      <c r="I9" s="4" t="s">
        <v>24</v>
      </c>
      <c r="J9" s="4" t="s">
        <v>25</v>
      </c>
    </row>
    <row r="10" spans="1:10" ht="16.5">
      <c r="A10" s="8"/>
      <c r="B10" s="9">
        <v>1633.36</v>
      </c>
      <c r="C10" s="10"/>
      <c r="D10" s="5" t="s">
        <v>26</v>
      </c>
      <c r="E10" s="5">
        <v>1633.36</v>
      </c>
      <c r="F10" s="6">
        <v>1561</v>
      </c>
      <c r="G10" s="6" t="s">
        <v>27</v>
      </c>
      <c r="H10" s="6" t="s">
        <v>28</v>
      </c>
      <c r="I10" s="25">
        <f>F10/E13</f>
        <v>0.9556986824704904</v>
      </c>
      <c r="J10" s="26">
        <f>I10*30</f>
        <v>28.67096047411471</v>
      </c>
    </row>
    <row r="11" spans="1:10" ht="18.75" customHeight="1">
      <c r="A11" s="8"/>
      <c r="B11" s="11"/>
      <c r="C11" s="12"/>
      <c r="D11" s="5" t="s">
        <v>29</v>
      </c>
      <c r="E11" s="5"/>
      <c r="F11" s="8"/>
      <c r="G11" s="8"/>
      <c r="H11" s="8"/>
      <c r="I11" s="27"/>
      <c r="J11" s="28"/>
    </row>
    <row r="12" spans="1:10" ht="16.5">
      <c r="A12" s="8"/>
      <c r="B12" s="11"/>
      <c r="C12" s="12"/>
      <c r="D12" s="5" t="s">
        <v>30</v>
      </c>
      <c r="E12" s="5"/>
      <c r="F12" s="8"/>
      <c r="G12" s="8"/>
      <c r="H12" s="8"/>
      <c r="I12" s="27"/>
      <c r="J12" s="28"/>
    </row>
    <row r="13" spans="1:10" ht="19.5" customHeight="1">
      <c r="A13" s="13"/>
      <c r="B13" s="14"/>
      <c r="C13" s="15"/>
      <c r="D13" s="5" t="s">
        <v>31</v>
      </c>
      <c r="E13" s="5">
        <v>1633.36</v>
      </c>
      <c r="F13" s="13"/>
      <c r="G13" s="13"/>
      <c r="H13" s="13"/>
      <c r="I13" s="29"/>
      <c r="J13" s="30"/>
    </row>
    <row r="14" spans="1:10" ht="33">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98</v>
      </c>
      <c r="E15" s="4" t="s">
        <v>99</v>
      </c>
      <c r="F15" s="5" t="s">
        <v>100</v>
      </c>
      <c r="G15" s="5">
        <v>10</v>
      </c>
      <c r="H15" s="16" t="s">
        <v>45</v>
      </c>
      <c r="I15" s="16"/>
      <c r="J15" s="31">
        <f>115/120*10</f>
        <v>9.583333333333334</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47</v>
      </c>
      <c r="E18" s="20">
        <v>1</v>
      </c>
      <c r="F18" s="20">
        <v>1</v>
      </c>
      <c r="G18" s="5">
        <v>10</v>
      </c>
      <c r="H18" s="18" t="s">
        <v>48</v>
      </c>
      <c r="I18" s="32"/>
      <c r="J18" s="5">
        <v>10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33">
      <c r="A21" s="8"/>
      <c r="B21" s="8"/>
      <c r="C21" s="4" t="s">
        <v>49</v>
      </c>
      <c r="D21" s="4" t="s">
        <v>101</v>
      </c>
      <c r="E21" s="20" t="s">
        <v>102</v>
      </c>
      <c r="F21" s="20" t="s">
        <v>102</v>
      </c>
      <c r="G21" s="5">
        <v>10</v>
      </c>
      <c r="H21" s="19"/>
      <c r="I21" s="33"/>
      <c r="J21" s="5">
        <v>10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t="s">
        <v>52</v>
      </c>
      <c r="E24" s="20">
        <v>1</v>
      </c>
      <c r="F24" s="40">
        <v>0.9556999999999999</v>
      </c>
      <c r="G24" s="5">
        <v>10</v>
      </c>
      <c r="H24" s="19"/>
      <c r="I24" s="33"/>
      <c r="J24" s="31">
        <f>F24/E24*10</f>
        <v>9.556999999999999</v>
      </c>
    </row>
    <row r="25" spans="1:10" ht="16.5">
      <c r="A25" s="8"/>
      <c r="B25" s="8"/>
      <c r="C25" s="4"/>
      <c r="D25" s="5"/>
      <c r="E25" s="5"/>
      <c r="F25" s="5"/>
      <c r="G25" s="5"/>
      <c r="H25" s="19"/>
      <c r="I25" s="33"/>
      <c r="J25" s="5"/>
    </row>
    <row r="26" spans="1:10" ht="16.5">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45.75" customHeight="1">
      <c r="A30" s="8"/>
      <c r="B30" s="8"/>
      <c r="C30" s="6" t="s">
        <v>58</v>
      </c>
      <c r="D30" s="5" t="s">
        <v>103</v>
      </c>
      <c r="E30" s="20" t="s">
        <v>104</v>
      </c>
      <c r="F30" s="20" t="s">
        <v>105</v>
      </c>
      <c r="G30" s="5"/>
      <c r="H30" s="19"/>
      <c r="I30" s="33"/>
      <c r="J30" s="5">
        <v>30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6" customHeight="1" hidden="1">
      <c r="A35" s="8"/>
      <c r="B35" s="8"/>
      <c r="C35" s="13"/>
      <c r="D35" s="5"/>
      <c r="E35" s="5"/>
      <c r="F35" s="5"/>
      <c r="G35" s="5"/>
      <c r="H35" s="19"/>
      <c r="I35" s="33"/>
      <c r="J35" s="5"/>
    </row>
    <row r="36" spans="1:10" ht="12.75" customHeight="1">
      <c r="A36" s="8"/>
      <c r="B36" s="8"/>
      <c r="C36" s="6" t="s">
        <v>60</v>
      </c>
      <c r="D36" s="5"/>
      <c r="E36" s="5"/>
      <c r="F36" s="5"/>
      <c r="G36" s="5"/>
      <c r="H36" s="19"/>
      <c r="I36" s="33"/>
      <c r="J36" s="5"/>
    </row>
    <row r="37" spans="1:10" ht="16.5">
      <c r="A37" s="8"/>
      <c r="B37" s="8"/>
      <c r="C37" s="8"/>
      <c r="D37" s="5"/>
      <c r="E37" s="5"/>
      <c r="F37" s="5"/>
      <c r="G37" s="5"/>
      <c r="H37" s="19"/>
      <c r="I37" s="33"/>
      <c r="J37" s="5"/>
    </row>
    <row r="38" spans="1:10" ht="12.75" customHeight="1">
      <c r="A38" s="8"/>
      <c r="B38" s="8"/>
      <c r="C38" s="13"/>
      <c r="D38" s="5"/>
      <c r="E38" s="5"/>
      <c r="F38" s="5"/>
      <c r="G38" s="5"/>
      <c r="H38" s="19"/>
      <c r="I38" s="33"/>
      <c r="J38" s="5"/>
    </row>
    <row r="39" spans="1:10" ht="48.75" customHeight="1">
      <c r="A39" s="41" t="s">
        <v>61</v>
      </c>
      <c r="B39" s="41"/>
      <c r="C39" s="41"/>
      <c r="D39" s="41"/>
      <c r="E39" s="41"/>
      <c r="F39" s="41"/>
      <c r="G39" s="41"/>
      <c r="H39" s="41"/>
      <c r="I39" s="41"/>
      <c r="J39" s="41"/>
    </row>
    <row r="40" spans="1:10" ht="45" customHeight="1">
      <c r="A40" s="41" t="s">
        <v>86</v>
      </c>
      <c r="B40" s="41"/>
      <c r="C40" s="41"/>
      <c r="D40" s="41"/>
      <c r="E40" s="41"/>
      <c r="F40" s="41"/>
      <c r="G40" s="41"/>
      <c r="H40" s="41"/>
      <c r="I40" s="41"/>
      <c r="J40" s="41"/>
    </row>
    <row r="41" spans="1:10" ht="19.5" customHeight="1">
      <c r="A41" s="41" t="s">
        <v>63</v>
      </c>
      <c r="B41" s="41"/>
      <c r="C41" s="41"/>
      <c r="D41" s="41"/>
      <c r="E41" s="41"/>
      <c r="F41" s="41"/>
      <c r="G41" s="41"/>
      <c r="H41" s="41"/>
      <c r="I41" s="41"/>
      <c r="J41" s="41"/>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16" right="0.75" top="0.02" bottom="0"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41"/>
  <sheetViews>
    <sheetView zoomScaleSheetLayoutView="100" workbookViewId="0" topLeftCell="A19">
      <selection activeCell="M29" sqref="M29"/>
    </sheetView>
  </sheetViews>
  <sheetFormatPr defaultColWidth="9.00390625" defaultRowHeight="15"/>
  <cols>
    <col min="4" max="4" width="12.0039062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106</v>
      </c>
      <c r="E3" s="4"/>
      <c r="F3" s="4"/>
      <c r="G3" s="4" t="s">
        <v>5</v>
      </c>
      <c r="H3" s="4"/>
      <c r="I3" s="24">
        <f>SUM(J10,J15:J38)</f>
        <v>20</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107</v>
      </c>
      <c r="C7" s="5"/>
      <c r="D7" s="5"/>
      <c r="E7" s="5"/>
      <c r="F7" s="5" t="s">
        <v>108</v>
      </c>
      <c r="G7" s="5"/>
      <c r="H7" s="5"/>
      <c r="I7" s="5"/>
      <c r="J7" s="5"/>
    </row>
    <row r="8" spans="1:10" ht="54.75" customHeight="1">
      <c r="A8" s="4" t="s">
        <v>16</v>
      </c>
      <c r="B8" s="5" t="s">
        <v>109</v>
      </c>
      <c r="C8" s="5"/>
      <c r="D8" s="5"/>
      <c r="E8" s="5"/>
      <c r="F8" s="5"/>
      <c r="G8" s="5"/>
      <c r="H8" s="5"/>
      <c r="I8" s="5"/>
      <c r="J8" s="5"/>
    </row>
    <row r="9" spans="1:10" ht="33">
      <c r="A9" s="6" t="s">
        <v>17</v>
      </c>
      <c r="B9" s="4" t="s">
        <v>18</v>
      </c>
      <c r="C9" s="4"/>
      <c r="D9" s="4" t="s">
        <v>19</v>
      </c>
      <c r="E9" s="4" t="s">
        <v>20</v>
      </c>
      <c r="F9" s="4" t="s">
        <v>21</v>
      </c>
      <c r="G9" s="7" t="s">
        <v>22</v>
      </c>
      <c r="H9" s="4" t="s">
        <v>23</v>
      </c>
      <c r="I9" s="4" t="s">
        <v>24</v>
      </c>
      <c r="J9" s="4" t="s">
        <v>25</v>
      </c>
    </row>
    <row r="10" spans="1:10" ht="16.5">
      <c r="A10" s="8"/>
      <c r="B10" s="9">
        <v>280</v>
      </c>
      <c r="C10" s="10"/>
      <c r="D10" s="5" t="s">
        <v>26</v>
      </c>
      <c r="E10" s="5">
        <v>280</v>
      </c>
      <c r="F10" s="6">
        <v>0</v>
      </c>
      <c r="G10" s="6" t="s">
        <v>27</v>
      </c>
      <c r="H10" s="6" t="s">
        <v>28</v>
      </c>
      <c r="I10" s="25">
        <f>F10/E13</f>
        <v>0</v>
      </c>
      <c r="J10" s="26">
        <f>I10*30</f>
        <v>0</v>
      </c>
    </row>
    <row r="11" spans="1:10" ht="15" customHeight="1">
      <c r="A11" s="8"/>
      <c r="B11" s="11"/>
      <c r="C11" s="12"/>
      <c r="D11" s="5" t="s">
        <v>29</v>
      </c>
      <c r="E11" s="5"/>
      <c r="F11" s="8"/>
      <c r="G11" s="8"/>
      <c r="H11" s="8"/>
      <c r="I11" s="27"/>
      <c r="J11" s="28"/>
    </row>
    <row r="12" spans="1:10" ht="12.75" customHeight="1">
      <c r="A12" s="8"/>
      <c r="B12" s="11"/>
      <c r="C12" s="12"/>
      <c r="D12" s="5" t="s">
        <v>30</v>
      </c>
      <c r="E12" s="5"/>
      <c r="F12" s="8"/>
      <c r="G12" s="8"/>
      <c r="H12" s="8"/>
      <c r="I12" s="27"/>
      <c r="J12" s="28"/>
    </row>
    <row r="13" spans="1:10" ht="15.75" customHeight="1">
      <c r="A13" s="13"/>
      <c r="B13" s="14"/>
      <c r="C13" s="15"/>
      <c r="D13" s="5" t="s">
        <v>31</v>
      </c>
      <c r="E13" s="5">
        <v>280</v>
      </c>
      <c r="F13" s="13"/>
      <c r="G13" s="13"/>
      <c r="H13" s="13"/>
      <c r="I13" s="29"/>
      <c r="J13" s="30"/>
    </row>
    <row r="14" spans="1:10" ht="49.5">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110</v>
      </c>
      <c r="E15" s="4">
        <v>4</v>
      </c>
      <c r="F15" s="5"/>
      <c r="G15" s="5">
        <v>10</v>
      </c>
      <c r="H15" s="16" t="s">
        <v>45</v>
      </c>
      <c r="I15" s="16"/>
      <c r="J15" s="31">
        <f>F15/E15*10</f>
        <v>0</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47</v>
      </c>
      <c r="E18" s="20">
        <v>1</v>
      </c>
      <c r="F18" s="20"/>
      <c r="G18" s="5">
        <v>10</v>
      </c>
      <c r="H18" s="18" t="s">
        <v>48</v>
      </c>
      <c r="I18" s="32"/>
      <c r="J18" s="5">
        <v>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33">
      <c r="A21" s="8"/>
      <c r="B21" s="8"/>
      <c r="C21" s="4" t="s">
        <v>49</v>
      </c>
      <c r="D21" s="4" t="s">
        <v>111</v>
      </c>
      <c r="E21" s="20" t="s">
        <v>102</v>
      </c>
      <c r="F21" s="20"/>
      <c r="G21" s="5">
        <v>10</v>
      </c>
      <c r="H21" s="19"/>
      <c r="I21" s="33"/>
      <c r="J21" s="5">
        <v>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t="s">
        <v>112</v>
      </c>
      <c r="E24" s="36">
        <v>280</v>
      </c>
      <c r="F24" s="36">
        <v>0</v>
      </c>
      <c r="G24" s="5">
        <v>10</v>
      </c>
      <c r="H24" s="19"/>
      <c r="I24" s="33"/>
      <c r="J24" s="31">
        <f>F24/E24*G24</f>
        <v>0</v>
      </c>
    </row>
    <row r="25" spans="1:10" ht="16.5" customHeight="1">
      <c r="A25" s="8"/>
      <c r="B25" s="8"/>
      <c r="C25" s="4"/>
      <c r="D25" s="5"/>
      <c r="E25" s="5"/>
      <c r="F25" s="5"/>
      <c r="G25" s="5"/>
      <c r="H25" s="19"/>
      <c r="I25" s="33"/>
      <c r="J25" s="5"/>
    </row>
    <row r="26" spans="1:10" ht="15.75" customHeight="1">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33">
      <c r="A30" s="8"/>
      <c r="B30" s="8"/>
      <c r="C30" s="6" t="s">
        <v>58</v>
      </c>
      <c r="D30" s="5" t="s">
        <v>113</v>
      </c>
      <c r="E30" s="20" t="s">
        <v>114</v>
      </c>
      <c r="F30" s="20"/>
      <c r="G30" s="5"/>
      <c r="H30" s="19"/>
      <c r="I30" s="33"/>
      <c r="J30" s="5">
        <v>20</v>
      </c>
    </row>
    <row r="31" spans="1:10" ht="15" customHeight="1">
      <c r="A31" s="8"/>
      <c r="B31" s="8"/>
      <c r="C31" s="8"/>
      <c r="D31" s="5"/>
      <c r="E31" s="5"/>
      <c r="F31" s="5"/>
      <c r="G31" s="5"/>
      <c r="H31" s="19"/>
      <c r="I31" s="33"/>
      <c r="J31" s="5"/>
    </row>
    <row r="32" spans="1:10" ht="15" customHeight="1">
      <c r="A32" s="8"/>
      <c r="B32" s="8"/>
      <c r="C32" s="13"/>
      <c r="D32" s="5"/>
      <c r="E32" s="5"/>
      <c r="F32" s="5"/>
      <c r="G32" s="5"/>
      <c r="H32" s="19"/>
      <c r="I32" s="33"/>
      <c r="J32" s="5"/>
    </row>
    <row r="33" spans="1:10" ht="15" customHeight="1">
      <c r="A33" s="8"/>
      <c r="B33" s="8"/>
      <c r="C33" s="6" t="s">
        <v>59</v>
      </c>
      <c r="D33" s="5"/>
      <c r="E33" s="5"/>
      <c r="F33" s="5"/>
      <c r="G33" s="5"/>
      <c r="H33" s="19"/>
      <c r="I33" s="33"/>
      <c r="J33" s="5"/>
    </row>
    <row r="34" spans="1:10" ht="15" customHeight="1">
      <c r="A34" s="8"/>
      <c r="B34" s="8"/>
      <c r="C34" s="8"/>
      <c r="D34" s="5"/>
      <c r="E34" s="5"/>
      <c r="F34" s="5"/>
      <c r="G34" s="5"/>
      <c r="H34" s="19"/>
      <c r="I34" s="33"/>
      <c r="J34" s="5"/>
    </row>
    <row r="35" spans="1:10" ht="15" customHeight="1">
      <c r="A35" s="8"/>
      <c r="B35" s="8"/>
      <c r="C35" s="13"/>
      <c r="D35" s="5"/>
      <c r="E35" s="5"/>
      <c r="F35" s="5"/>
      <c r="G35" s="5"/>
      <c r="H35" s="19"/>
      <c r="I35" s="33"/>
      <c r="J35" s="5"/>
    </row>
    <row r="36" spans="1:10" ht="16.5">
      <c r="A36" s="8"/>
      <c r="B36" s="8"/>
      <c r="C36" s="6" t="s">
        <v>60</v>
      </c>
      <c r="D36" s="5"/>
      <c r="E36" s="5"/>
      <c r="F36" s="5"/>
      <c r="G36" s="5"/>
      <c r="H36" s="19"/>
      <c r="I36" s="33"/>
      <c r="J36" s="5"/>
    </row>
    <row r="37" spans="1:10" ht="16.5">
      <c r="A37" s="8"/>
      <c r="B37" s="8"/>
      <c r="C37" s="8"/>
      <c r="D37" s="5"/>
      <c r="E37" s="5"/>
      <c r="F37" s="5"/>
      <c r="G37" s="5"/>
      <c r="H37" s="19"/>
      <c r="I37" s="33"/>
      <c r="J37" s="5"/>
    </row>
    <row r="38" spans="1:10" ht="16.5">
      <c r="A38" s="8"/>
      <c r="B38" s="8"/>
      <c r="C38" s="13"/>
      <c r="D38" s="5"/>
      <c r="E38" s="5"/>
      <c r="F38" s="5"/>
      <c r="G38" s="5"/>
      <c r="H38" s="19"/>
      <c r="I38" s="33"/>
      <c r="J38" s="5"/>
    </row>
    <row r="39" spans="1:10" ht="48.75" customHeight="1">
      <c r="A39" s="23" t="s">
        <v>61</v>
      </c>
      <c r="B39" s="23"/>
      <c r="C39" s="23"/>
      <c r="D39" s="23"/>
      <c r="E39" s="23"/>
      <c r="F39" s="23"/>
      <c r="G39" s="23"/>
      <c r="H39" s="23"/>
      <c r="I39" s="23"/>
      <c r="J39" s="23"/>
    </row>
    <row r="40" spans="1:10" ht="49.5" customHeight="1">
      <c r="A40" s="23" t="s">
        <v>62</v>
      </c>
      <c r="B40" s="23"/>
      <c r="C40" s="23"/>
      <c r="D40" s="23"/>
      <c r="E40" s="23"/>
      <c r="F40" s="23"/>
      <c r="G40" s="23"/>
      <c r="H40" s="23"/>
      <c r="I40" s="23"/>
      <c r="J40" s="23"/>
    </row>
    <row r="41" spans="1:10" ht="21.75" customHeight="1">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16" right="0.75" top="0" bottom="0.2"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41"/>
  <sheetViews>
    <sheetView zoomScaleSheetLayoutView="100" workbookViewId="0" topLeftCell="C19">
      <selection activeCell="H27" sqref="H27:I38"/>
    </sheetView>
  </sheetViews>
  <sheetFormatPr defaultColWidth="9.00390625" defaultRowHeight="15"/>
  <cols>
    <col min="4" max="4" width="12.421875" style="0" customWidth="1"/>
    <col min="6" max="6" width="12.421875" style="0" customWidth="1"/>
    <col min="7" max="7" width="7.28125" style="0" customWidth="1"/>
    <col min="9" max="9" width="6.57421875" style="0" customWidth="1"/>
    <col min="10" max="10" width="8.710937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115</v>
      </c>
      <c r="E3" s="4"/>
      <c r="F3" s="4"/>
      <c r="G3" s="4" t="s">
        <v>5</v>
      </c>
      <c r="H3" s="4"/>
      <c r="I3" s="24">
        <f>SUM(J10,J15:J38)</f>
        <v>100</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116</v>
      </c>
      <c r="C7" s="5"/>
      <c r="D7" s="5"/>
      <c r="E7" s="5"/>
      <c r="F7" s="5" t="s">
        <v>108</v>
      </c>
      <c r="G7" s="5"/>
      <c r="H7" s="5"/>
      <c r="I7" s="5"/>
      <c r="J7" s="5"/>
    </row>
    <row r="8" spans="1:10" ht="28.5" customHeight="1">
      <c r="A8" s="4" t="s">
        <v>16</v>
      </c>
      <c r="B8" s="5"/>
      <c r="C8" s="5"/>
      <c r="D8" s="5"/>
      <c r="E8" s="5"/>
      <c r="F8" s="5"/>
      <c r="G8" s="5"/>
      <c r="H8" s="5"/>
      <c r="I8" s="5"/>
      <c r="J8" s="5"/>
    </row>
    <row r="9" spans="1:10" ht="33">
      <c r="A9" s="6" t="s">
        <v>17</v>
      </c>
      <c r="B9" s="4" t="s">
        <v>18</v>
      </c>
      <c r="C9" s="4"/>
      <c r="D9" s="4" t="s">
        <v>19</v>
      </c>
      <c r="E9" s="4" t="s">
        <v>20</v>
      </c>
      <c r="F9" s="4" t="s">
        <v>21</v>
      </c>
      <c r="G9" s="7" t="s">
        <v>22</v>
      </c>
      <c r="H9" s="4" t="s">
        <v>23</v>
      </c>
      <c r="I9" s="4" t="s">
        <v>24</v>
      </c>
      <c r="J9" s="4" t="s">
        <v>25</v>
      </c>
    </row>
    <row r="10" spans="1:10" ht="15" customHeight="1">
      <c r="A10" s="8"/>
      <c r="B10" s="9">
        <v>542.89</v>
      </c>
      <c r="C10" s="10"/>
      <c r="D10" s="5" t="s">
        <v>26</v>
      </c>
      <c r="E10" s="5">
        <v>542.89</v>
      </c>
      <c r="F10" s="6">
        <v>542.89</v>
      </c>
      <c r="G10" s="6" t="s">
        <v>27</v>
      </c>
      <c r="H10" s="6" t="s">
        <v>28</v>
      </c>
      <c r="I10" s="37">
        <f>F10/E10</f>
        <v>1</v>
      </c>
      <c r="J10" s="26">
        <f>I10*30</f>
        <v>30</v>
      </c>
    </row>
    <row r="11" spans="1:10" ht="12.75" customHeight="1">
      <c r="A11" s="8"/>
      <c r="B11" s="11"/>
      <c r="C11" s="12"/>
      <c r="D11" s="5" t="s">
        <v>29</v>
      </c>
      <c r="E11" s="5"/>
      <c r="F11" s="8"/>
      <c r="G11" s="8"/>
      <c r="H11" s="8"/>
      <c r="I11" s="38"/>
      <c r="J11" s="28"/>
    </row>
    <row r="12" spans="1:10" ht="12.75" customHeight="1">
      <c r="A12" s="8"/>
      <c r="B12" s="11"/>
      <c r="C12" s="12"/>
      <c r="D12" s="5" t="s">
        <v>30</v>
      </c>
      <c r="E12" s="5">
        <v>540.9</v>
      </c>
      <c r="F12" s="8"/>
      <c r="G12" s="8"/>
      <c r="H12" s="8"/>
      <c r="I12" s="38"/>
      <c r="J12" s="28"/>
    </row>
    <row r="13" spans="1:10" ht="15.75" customHeight="1">
      <c r="A13" s="13"/>
      <c r="B13" s="14"/>
      <c r="C13" s="15"/>
      <c r="D13" s="5" t="s">
        <v>31</v>
      </c>
      <c r="E13" s="5">
        <v>1.99</v>
      </c>
      <c r="F13" s="13"/>
      <c r="G13" s="13"/>
      <c r="H13" s="13"/>
      <c r="I13" s="39"/>
      <c r="J13" s="30"/>
    </row>
    <row r="14" spans="1:10" ht="49.5">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98</v>
      </c>
      <c r="E15" s="4">
        <v>14</v>
      </c>
      <c r="F15" s="5">
        <v>13</v>
      </c>
      <c r="G15" s="5">
        <v>10</v>
      </c>
      <c r="H15" s="16" t="s">
        <v>45</v>
      </c>
      <c r="I15" s="16"/>
      <c r="J15" s="31">
        <v>10</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47</v>
      </c>
      <c r="E18" s="20">
        <v>1</v>
      </c>
      <c r="F18" s="20">
        <v>1</v>
      </c>
      <c r="G18" s="5">
        <v>10</v>
      </c>
      <c r="H18" s="18" t="s">
        <v>48</v>
      </c>
      <c r="I18" s="32"/>
      <c r="J18" s="5">
        <v>10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33">
      <c r="A21" s="8"/>
      <c r="B21" s="8"/>
      <c r="C21" s="4" t="s">
        <v>49</v>
      </c>
      <c r="D21" s="4" t="s">
        <v>111</v>
      </c>
      <c r="E21" s="20" t="s">
        <v>102</v>
      </c>
      <c r="F21" s="20" t="s">
        <v>102</v>
      </c>
      <c r="G21" s="5">
        <v>10</v>
      </c>
      <c r="H21" s="19"/>
      <c r="I21" s="33"/>
      <c r="J21" s="5">
        <v>10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t="s">
        <v>117</v>
      </c>
      <c r="E24" s="36">
        <v>542.89</v>
      </c>
      <c r="F24" s="36">
        <v>542.89</v>
      </c>
      <c r="G24" s="5">
        <v>10</v>
      </c>
      <c r="H24" s="19"/>
      <c r="I24" s="33"/>
      <c r="J24" s="31">
        <f>F24/E24*G24</f>
        <v>10</v>
      </c>
    </row>
    <row r="25" spans="1:10" ht="16.5">
      <c r="A25" s="8"/>
      <c r="B25" s="8"/>
      <c r="C25" s="4"/>
      <c r="D25" s="5"/>
      <c r="E25" s="5"/>
      <c r="F25" s="5"/>
      <c r="G25" s="5"/>
      <c r="H25" s="19"/>
      <c r="I25" s="33"/>
      <c r="J25" s="5"/>
    </row>
    <row r="26" spans="1:10" ht="16.5">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45" customHeight="1">
      <c r="A30" s="8"/>
      <c r="B30" s="8"/>
      <c r="C30" s="6" t="s">
        <v>58</v>
      </c>
      <c r="D30" s="5" t="s">
        <v>103</v>
      </c>
      <c r="E30" s="20" t="s">
        <v>104</v>
      </c>
      <c r="F30" s="20" t="s">
        <v>105</v>
      </c>
      <c r="G30" s="5"/>
      <c r="H30" s="19"/>
      <c r="I30" s="33"/>
      <c r="J30" s="5">
        <v>30</v>
      </c>
    </row>
    <row r="31" spans="1:10" ht="16.5">
      <c r="A31" s="8"/>
      <c r="B31" s="8"/>
      <c r="C31" s="8"/>
      <c r="D31" s="5"/>
      <c r="E31" s="5"/>
      <c r="F31" s="5"/>
      <c r="G31" s="5"/>
      <c r="H31" s="19"/>
      <c r="I31" s="33"/>
      <c r="J31" s="5"/>
    </row>
    <row r="32" spans="1:10" ht="12" customHeight="1">
      <c r="A32" s="8"/>
      <c r="B32" s="8"/>
      <c r="C32" s="13"/>
      <c r="D32" s="5"/>
      <c r="E32" s="5"/>
      <c r="F32" s="5"/>
      <c r="G32" s="5"/>
      <c r="H32" s="19"/>
      <c r="I32" s="33"/>
      <c r="J32" s="5"/>
    </row>
    <row r="33" spans="1:10" ht="15" customHeight="1">
      <c r="A33" s="8"/>
      <c r="B33" s="8"/>
      <c r="C33" s="6" t="s">
        <v>59</v>
      </c>
      <c r="D33" s="5"/>
      <c r="E33" s="5"/>
      <c r="F33" s="5"/>
      <c r="G33" s="5"/>
      <c r="H33" s="19"/>
      <c r="I33" s="33"/>
      <c r="J33" s="5"/>
    </row>
    <row r="34" spans="1:10" ht="12.75" customHeight="1">
      <c r="A34" s="8"/>
      <c r="B34" s="8"/>
      <c r="C34" s="8"/>
      <c r="D34" s="5"/>
      <c r="E34" s="5"/>
      <c r="F34" s="5"/>
      <c r="G34" s="5"/>
      <c r="H34" s="19"/>
      <c r="I34" s="33"/>
      <c r="J34" s="5"/>
    </row>
    <row r="35" spans="1:10" ht="12" customHeight="1">
      <c r="A35" s="8"/>
      <c r="B35" s="8"/>
      <c r="C35" s="13"/>
      <c r="D35" s="5"/>
      <c r="E35" s="5"/>
      <c r="F35" s="5"/>
      <c r="G35" s="5"/>
      <c r="H35" s="19"/>
      <c r="I35" s="33"/>
      <c r="J35" s="5"/>
    </row>
    <row r="36" spans="1:10" ht="10.5" customHeight="1">
      <c r="A36" s="8"/>
      <c r="B36" s="8"/>
      <c r="C36" s="6" t="s">
        <v>60</v>
      </c>
      <c r="D36" s="5"/>
      <c r="E36" s="5"/>
      <c r="F36" s="5"/>
      <c r="G36" s="5"/>
      <c r="H36" s="19"/>
      <c r="I36" s="33"/>
      <c r="J36" s="5"/>
    </row>
    <row r="37" spans="1:10" ht="12" customHeight="1">
      <c r="A37" s="8"/>
      <c r="B37" s="8"/>
      <c r="C37" s="8"/>
      <c r="D37" s="5"/>
      <c r="E37" s="5"/>
      <c r="F37" s="5"/>
      <c r="G37" s="5"/>
      <c r="H37" s="19"/>
      <c r="I37" s="33"/>
      <c r="J37" s="5"/>
    </row>
    <row r="38" spans="1:10" ht="12" customHeight="1">
      <c r="A38" s="8"/>
      <c r="B38" s="8"/>
      <c r="C38" s="13"/>
      <c r="D38" s="5"/>
      <c r="E38" s="5"/>
      <c r="F38" s="5"/>
      <c r="G38" s="5"/>
      <c r="H38" s="19"/>
      <c r="I38" s="33"/>
      <c r="J38" s="5"/>
    </row>
    <row r="39" spans="1:10" ht="57" customHeight="1">
      <c r="A39" s="23" t="s">
        <v>61</v>
      </c>
      <c r="B39" s="23"/>
      <c r="C39" s="23"/>
      <c r="D39" s="23"/>
      <c r="E39" s="23"/>
      <c r="F39" s="23"/>
      <c r="G39" s="23"/>
      <c r="H39" s="23"/>
      <c r="I39" s="23"/>
      <c r="J39" s="23"/>
    </row>
    <row r="40" spans="1:10" ht="46.5" customHeight="1">
      <c r="A40" s="23" t="s">
        <v>62</v>
      </c>
      <c r="B40" s="23"/>
      <c r="C40" s="23"/>
      <c r="D40" s="23"/>
      <c r="E40" s="23"/>
      <c r="F40" s="23"/>
      <c r="G40" s="23"/>
      <c r="H40" s="23"/>
      <c r="I40" s="23"/>
      <c r="J40" s="23"/>
    </row>
    <row r="41" spans="1:10" ht="16.5">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16" right="0.75" top="0.02" bottom="0.2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41"/>
  <sheetViews>
    <sheetView tabSelected="1" zoomScaleSheetLayoutView="100" workbookViewId="0" topLeftCell="A29">
      <selection activeCell="L19" sqref="L19"/>
    </sheetView>
  </sheetViews>
  <sheetFormatPr defaultColWidth="9.00390625" defaultRowHeight="15"/>
  <cols>
    <col min="4" max="4" width="13.140625" style="0" customWidth="1"/>
    <col min="7" max="7" width="11.57421875" style="0" customWidth="1"/>
  </cols>
  <sheetData>
    <row r="1" spans="1:10" ht="20.25">
      <c r="A1" s="1" t="s">
        <v>0</v>
      </c>
      <c r="B1" s="1"/>
      <c r="C1" s="1"/>
      <c r="D1" s="1"/>
      <c r="E1" s="1"/>
      <c r="F1" s="1"/>
      <c r="G1" s="1"/>
      <c r="H1" s="1"/>
      <c r="I1" s="1"/>
      <c r="J1" s="1"/>
    </row>
    <row r="2" spans="1:10" ht="16.5">
      <c r="A2" s="2" t="s">
        <v>1</v>
      </c>
      <c r="B2" s="2"/>
      <c r="C2" s="2"/>
      <c r="D2" s="2"/>
      <c r="E2" s="2" t="s">
        <v>2</v>
      </c>
      <c r="F2" s="2"/>
      <c r="G2" s="2"/>
      <c r="H2" s="3"/>
      <c r="I2" s="3"/>
      <c r="J2" s="3"/>
    </row>
    <row r="3" spans="1:10" ht="16.5">
      <c r="A3" s="4" t="s">
        <v>3</v>
      </c>
      <c r="B3" s="4"/>
      <c r="C3" s="4"/>
      <c r="D3" s="4" t="s">
        <v>118</v>
      </c>
      <c r="E3" s="4"/>
      <c r="F3" s="4"/>
      <c r="G3" s="4" t="s">
        <v>5</v>
      </c>
      <c r="H3" s="4"/>
      <c r="I3" s="24">
        <f>SUM(J10,J15:J38)</f>
        <v>95.75757575757575</v>
      </c>
      <c r="J3" s="24"/>
    </row>
    <row r="4" spans="1:10" ht="16.5">
      <c r="A4" s="4" t="s">
        <v>6</v>
      </c>
      <c r="B4" s="4"/>
      <c r="C4" s="4"/>
      <c r="D4" s="4">
        <v>501006</v>
      </c>
      <c r="E4" s="4"/>
      <c r="F4" s="4"/>
      <c r="G4" s="4" t="s">
        <v>7</v>
      </c>
      <c r="H4" s="4"/>
      <c r="I4" s="4" t="s">
        <v>8</v>
      </c>
      <c r="J4" s="4"/>
    </row>
    <row r="5" spans="1:10" ht="16.5">
      <c r="A5" s="4" t="s">
        <v>9</v>
      </c>
      <c r="B5" s="4"/>
      <c r="C5" s="4"/>
      <c r="D5" s="4"/>
      <c r="E5" s="4"/>
      <c r="F5" s="4"/>
      <c r="G5" s="4" t="s">
        <v>10</v>
      </c>
      <c r="H5" s="4"/>
      <c r="I5" s="4"/>
      <c r="J5" s="4"/>
    </row>
    <row r="6" spans="1:10" ht="16.5">
      <c r="A6" s="4" t="s">
        <v>11</v>
      </c>
      <c r="B6" s="4" t="s">
        <v>12</v>
      </c>
      <c r="C6" s="4"/>
      <c r="D6" s="4"/>
      <c r="E6" s="4"/>
      <c r="F6" s="4" t="s">
        <v>13</v>
      </c>
      <c r="G6" s="4"/>
      <c r="H6" s="4"/>
      <c r="I6" s="4"/>
      <c r="J6" s="4"/>
    </row>
    <row r="7" spans="1:10" ht="16.5">
      <c r="A7" s="4"/>
      <c r="B7" s="5" t="s">
        <v>119</v>
      </c>
      <c r="C7" s="5"/>
      <c r="D7" s="5"/>
      <c r="E7" s="5"/>
      <c r="F7" s="5" t="s">
        <v>108</v>
      </c>
      <c r="G7" s="5"/>
      <c r="H7" s="5"/>
      <c r="I7" s="5"/>
      <c r="J7" s="5"/>
    </row>
    <row r="8" spans="1:10" ht="22.5" customHeight="1">
      <c r="A8" s="4" t="s">
        <v>16</v>
      </c>
      <c r="B8" s="5"/>
      <c r="C8" s="5"/>
      <c r="D8" s="5"/>
      <c r="E8" s="5"/>
      <c r="F8" s="5"/>
      <c r="G8" s="5"/>
      <c r="H8" s="5"/>
      <c r="I8" s="5"/>
      <c r="J8" s="5"/>
    </row>
    <row r="9" spans="1:10" ht="33">
      <c r="A9" s="6" t="s">
        <v>17</v>
      </c>
      <c r="B9" s="4" t="s">
        <v>18</v>
      </c>
      <c r="C9" s="4"/>
      <c r="D9" s="4" t="s">
        <v>19</v>
      </c>
      <c r="E9" s="4" t="s">
        <v>20</v>
      </c>
      <c r="F9" s="4" t="s">
        <v>21</v>
      </c>
      <c r="G9" s="7" t="s">
        <v>22</v>
      </c>
      <c r="H9" s="4" t="s">
        <v>23</v>
      </c>
      <c r="I9" s="4" t="s">
        <v>24</v>
      </c>
      <c r="J9" s="4" t="s">
        <v>25</v>
      </c>
    </row>
    <row r="10" spans="1:10" ht="16.5">
      <c r="A10" s="8"/>
      <c r="B10" s="9">
        <v>297</v>
      </c>
      <c r="C10" s="10"/>
      <c r="D10" s="5" t="s">
        <v>26</v>
      </c>
      <c r="E10" s="5">
        <v>297</v>
      </c>
      <c r="F10" s="6">
        <v>255</v>
      </c>
      <c r="G10" s="6" t="s">
        <v>27</v>
      </c>
      <c r="H10" s="6" t="s">
        <v>28</v>
      </c>
      <c r="I10" s="25">
        <f>F10/E11</f>
        <v>0.8585858585858586</v>
      </c>
      <c r="J10" s="26">
        <f>I10*30</f>
        <v>25.757575757575758</v>
      </c>
    </row>
    <row r="11" spans="1:10" ht="12" customHeight="1">
      <c r="A11" s="8"/>
      <c r="B11" s="11"/>
      <c r="C11" s="12"/>
      <c r="D11" s="5" t="s">
        <v>29</v>
      </c>
      <c r="E11" s="5">
        <v>297</v>
      </c>
      <c r="F11" s="8"/>
      <c r="G11" s="8"/>
      <c r="H11" s="8"/>
      <c r="I11" s="27"/>
      <c r="J11" s="28"/>
    </row>
    <row r="12" spans="1:10" ht="12" customHeight="1">
      <c r="A12" s="8"/>
      <c r="B12" s="11"/>
      <c r="C12" s="12"/>
      <c r="D12" s="5" t="s">
        <v>30</v>
      </c>
      <c r="E12" s="5"/>
      <c r="F12" s="8"/>
      <c r="G12" s="8"/>
      <c r="H12" s="8"/>
      <c r="I12" s="27"/>
      <c r="J12" s="28"/>
    </row>
    <row r="13" spans="1:10" ht="15.75" customHeight="1">
      <c r="A13" s="13"/>
      <c r="B13" s="14"/>
      <c r="C13" s="15"/>
      <c r="D13" s="5" t="s">
        <v>31</v>
      </c>
      <c r="E13" s="5"/>
      <c r="F13" s="13"/>
      <c r="G13" s="13"/>
      <c r="H13" s="13"/>
      <c r="I13" s="29"/>
      <c r="J13" s="30"/>
    </row>
    <row r="14" spans="1:10" ht="30.75" customHeight="1">
      <c r="A14" s="6" t="s">
        <v>32</v>
      </c>
      <c r="B14" s="4" t="s">
        <v>33</v>
      </c>
      <c r="C14" s="4" t="s">
        <v>34</v>
      </c>
      <c r="D14" s="4" t="s">
        <v>35</v>
      </c>
      <c r="E14" s="4" t="s">
        <v>36</v>
      </c>
      <c r="F14" s="4" t="s">
        <v>37</v>
      </c>
      <c r="G14" s="4" t="s">
        <v>38</v>
      </c>
      <c r="H14" s="4" t="s">
        <v>39</v>
      </c>
      <c r="I14" s="4"/>
      <c r="J14" s="4" t="s">
        <v>25</v>
      </c>
    </row>
    <row r="15" spans="1:10" ht="16.5">
      <c r="A15" s="8"/>
      <c r="B15" s="6" t="s">
        <v>40</v>
      </c>
      <c r="C15" s="4" t="s">
        <v>41</v>
      </c>
      <c r="D15" s="4" t="s">
        <v>120</v>
      </c>
      <c r="E15" s="4">
        <v>99</v>
      </c>
      <c r="F15" s="5">
        <v>104</v>
      </c>
      <c r="G15" s="5">
        <v>10</v>
      </c>
      <c r="H15" s="16" t="s">
        <v>45</v>
      </c>
      <c r="I15" s="16"/>
      <c r="J15" s="31">
        <v>10</v>
      </c>
    </row>
    <row r="16" spans="1:10" ht="16.5">
      <c r="A16" s="8"/>
      <c r="B16" s="8"/>
      <c r="C16" s="4"/>
      <c r="D16" s="5"/>
      <c r="E16" s="5"/>
      <c r="F16" s="5"/>
      <c r="G16" s="5"/>
      <c r="H16" s="16"/>
      <c r="I16" s="16"/>
      <c r="J16" s="5"/>
    </row>
    <row r="17" spans="1:10" ht="16.5">
      <c r="A17" s="8"/>
      <c r="B17" s="8"/>
      <c r="C17" s="4"/>
      <c r="D17" s="5"/>
      <c r="E17" s="5"/>
      <c r="F17" s="5"/>
      <c r="G17" s="5"/>
      <c r="H17" s="16"/>
      <c r="I17" s="16"/>
      <c r="J17" s="5"/>
    </row>
    <row r="18" spans="1:10" ht="16.5">
      <c r="A18" s="8"/>
      <c r="B18" s="8"/>
      <c r="C18" s="4" t="s">
        <v>46</v>
      </c>
      <c r="D18" s="4" t="s">
        <v>121</v>
      </c>
      <c r="E18" s="17" t="s">
        <v>122</v>
      </c>
      <c r="F18" s="17" t="s">
        <v>122</v>
      </c>
      <c r="G18" s="5">
        <v>10</v>
      </c>
      <c r="H18" s="18" t="s">
        <v>48</v>
      </c>
      <c r="I18" s="32"/>
      <c r="J18" s="5">
        <v>10</v>
      </c>
    </row>
    <row r="19" spans="1:10" ht="16.5">
      <c r="A19" s="8"/>
      <c r="B19" s="8"/>
      <c r="C19" s="4"/>
      <c r="D19" s="5"/>
      <c r="E19" s="5"/>
      <c r="F19" s="5"/>
      <c r="G19" s="5"/>
      <c r="H19" s="19"/>
      <c r="I19" s="33"/>
      <c r="J19" s="5"/>
    </row>
    <row r="20" spans="1:10" ht="16.5">
      <c r="A20" s="8"/>
      <c r="B20" s="8"/>
      <c r="C20" s="4"/>
      <c r="D20" s="5"/>
      <c r="E20" s="5"/>
      <c r="F20" s="5"/>
      <c r="G20" s="5"/>
      <c r="H20" s="19"/>
      <c r="I20" s="33"/>
      <c r="J20" s="5"/>
    </row>
    <row r="21" spans="1:10" ht="16.5">
      <c r="A21" s="8"/>
      <c r="B21" s="8"/>
      <c r="C21" s="4" t="s">
        <v>49</v>
      </c>
      <c r="D21" s="4" t="s">
        <v>123</v>
      </c>
      <c r="E21" s="20" t="s">
        <v>124</v>
      </c>
      <c r="F21" s="20" t="s">
        <v>124</v>
      </c>
      <c r="G21" s="5">
        <v>10</v>
      </c>
      <c r="H21" s="19"/>
      <c r="I21" s="33"/>
      <c r="J21" s="5">
        <v>10</v>
      </c>
    </row>
    <row r="22" spans="1:10" ht="16.5">
      <c r="A22" s="8"/>
      <c r="B22" s="8"/>
      <c r="C22" s="4"/>
      <c r="D22" s="5"/>
      <c r="E22" s="5"/>
      <c r="F22" s="5"/>
      <c r="G22" s="5"/>
      <c r="H22" s="19"/>
      <c r="I22" s="33"/>
      <c r="J22" s="5"/>
    </row>
    <row r="23" spans="1:10" ht="16.5">
      <c r="A23" s="8"/>
      <c r="B23" s="8"/>
      <c r="C23" s="4"/>
      <c r="D23" s="5"/>
      <c r="E23" s="5"/>
      <c r="F23" s="5"/>
      <c r="G23" s="5"/>
      <c r="H23" s="19"/>
      <c r="I23" s="33"/>
      <c r="J23" s="5"/>
    </row>
    <row r="24" spans="1:10" ht="16.5">
      <c r="A24" s="8"/>
      <c r="B24" s="8"/>
      <c r="C24" s="4" t="s">
        <v>51</v>
      </c>
      <c r="D24" s="4" t="s">
        <v>52</v>
      </c>
      <c r="E24" s="21">
        <v>1</v>
      </c>
      <c r="F24" s="21">
        <v>1</v>
      </c>
      <c r="G24" s="5">
        <v>10</v>
      </c>
      <c r="H24" s="19"/>
      <c r="I24" s="33"/>
      <c r="J24" s="31">
        <f>F24/E24*G24</f>
        <v>10</v>
      </c>
    </row>
    <row r="25" spans="1:10" ht="16.5">
      <c r="A25" s="8"/>
      <c r="B25" s="8"/>
      <c r="C25" s="4"/>
      <c r="D25" s="5"/>
      <c r="E25" s="5"/>
      <c r="F25" s="5"/>
      <c r="G25" s="5"/>
      <c r="H25" s="19"/>
      <c r="I25" s="33"/>
      <c r="J25" s="5"/>
    </row>
    <row r="26" spans="1:10" ht="16.5">
      <c r="A26" s="8"/>
      <c r="B26" s="8"/>
      <c r="C26" s="4"/>
      <c r="D26" s="5"/>
      <c r="E26" s="5"/>
      <c r="F26" s="5"/>
      <c r="G26" s="5"/>
      <c r="H26" s="19"/>
      <c r="I26" s="33"/>
      <c r="J26" s="5"/>
    </row>
    <row r="27" spans="1:10" ht="16.5">
      <c r="A27" s="8"/>
      <c r="B27" s="6" t="s">
        <v>53</v>
      </c>
      <c r="C27" s="6" t="s">
        <v>54</v>
      </c>
      <c r="D27" s="4"/>
      <c r="E27" s="4"/>
      <c r="F27" s="5"/>
      <c r="G27" s="5"/>
      <c r="H27" s="18" t="s">
        <v>48</v>
      </c>
      <c r="I27" s="32"/>
      <c r="J27" s="5"/>
    </row>
    <row r="28" spans="1:10" ht="16.5">
      <c r="A28" s="8"/>
      <c r="B28" s="8"/>
      <c r="C28" s="8"/>
      <c r="D28" s="5"/>
      <c r="E28" s="5"/>
      <c r="F28" s="5"/>
      <c r="G28" s="5"/>
      <c r="H28" s="19"/>
      <c r="I28" s="33"/>
      <c r="J28" s="5"/>
    </row>
    <row r="29" spans="1:10" ht="16.5">
      <c r="A29" s="8"/>
      <c r="B29" s="8"/>
      <c r="C29" s="13"/>
      <c r="D29" s="5"/>
      <c r="E29" s="5"/>
      <c r="F29" s="5"/>
      <c r="G29" s="5"/>
      <c r="H29" s="19"/>
      <c r="I29" s="33"/>
      <c r="J29" s="5"/>
    </row>
    <row r="30" spans="1:10" ht="16.5">
      <c r="A30" s="8"/>
      <c r="B30" s="8"/>
      <c r="C30" s="6" t="s">
        <v>58</v>
      </c>
      <c r="D30" s="5" t="s">
        <v>125</v>
      </c>
      <c r="E30" s="17" t="s">
        <v>126</v>
      </c>
      <c r="F30" s="17" t="s">
        <v>126</v>
      </c>
      <c r="G30" s="5"/>
      <c r="H30" s="19"/>
      <c r="I30" s="33"/>
      <c r="J30" s="5">
        <v>30</v>
      </c>
    </row>
    <row r="31" spans="1:10" ht="16.5">
      <c r="A31" s="8"/>
      <c r="B31" s="8"/>
      <c r="C31" s="8"/>
      <c r="D31" s="5"/>
      <c r="E31" s="5"/>
      <c r="F31" s="5"/>
      <c r="G31" s="5"/>
      <c r="H31" s="19"/>
      <c r="I31" s="33"/>
      <c r="J31" s="5"/>
    </row>
    <row r="32" spans="1:10" ht="16.5">
      <c r="A32" s="8"/>
      <c r="B32" s="8"/>
      <c r="C32" s="13"/>
      <c r="D32" s="5"/>
      <c r="E32" s="5"/>
      <c r="F32" s="5"/>
      <c r="G32" s="5"/>
      <c r="H32" s="19"/>
      <c r="I32" s="33"/>
      <c r="J32" s="5"/>
    </row>
    <row r="33" spans="1:10" ht="16.5">
      <c r="A33" s="8"/>
      <c r="B33" s="8"/>
      <c r="C33" s="6" t="s">
        <v>59</v>
      </c>
      <c r="D33" s="5"/>
      <c r="E33" s="5"/>
      <c r="F33" s="5"/>
      <c r="G33" s="5"/>
      <c r="H33" s="19"/>
      <c r="I33" s="33"/>
      <c r="J33" s="5"/>
    </row>
    <row r="34" spans="1:10" ht="16.5">
      <c r="A34" s="8"/>
      <c r="B34" s="8"/>
      <c r="C34" s="8"/>
      <c r="D34" s="5"/>
      <c r="E34" s="5"/>
      <c r="F34" s="5"/>
      <c r="G34" s="5"/>
      <c r="H34" s="19"/>
      <c r="I34" s="33"/>
      <c r="J34" s="5"/>
    </row>
    <row r="35" spans="1:10" ht="16.5">
      <c r="A35" s="8"/>
      <c r="B35" s="8"/>
      <c r="C35" s="13"/>
      <c r="D35" s="5"/>
      <c r="E35" s="5"/>
      <c r="F35" s="5"/>
      <c r="G35" s="5"/>
      <c r="H35" s="19"/>
      <c r="I35" s="33"/>
      <c r="J35" s="5"/>
    </row>
    <row r="36" spans="1:10" ht="16.5">
      <c r="A36" s="8"/>
      <c r="B36" s="8"/>
      <c r="C36" s="6" t="s">
        <v>60</v>
      </c>
      <c r="D36" s="5"/>
      <c r="E36" s="5"/>
      <c r="F36" s="5"/>
      <c r="G36" s="5"/>
      <c r="H36" s="19"/>
      <c r="I36" s="33"/>
      <c r="J36" s="5"/>
    </row>
    <row r="37" spans="1:10" ht="16.5">
      <c r="A37" s="8"/>
      <c r="B37" s="8"/>
      <c r="C37" s="8"/>
      <c r="D37" s="5"/>
      <c r="E37" s="5"/>
      <c r="F37" s="5"/>
      <c r="G37" s="5"/>
      <c r="H37" s="19"/>
      <c r="I37" s="33"/>
      <c r="J37" s="5"/>
    </row>
    <row r="38" spans="1:10" ht="16.5">
      <c r="A38" s="8"/>
      <c r="B38" s="8"/>
      <c r="C38" s="13"/>
      <c r="D38" s="5"/>
      <c r="E38" s="5"/>
      <c r="F38" s="5"/>
      <c r="G38" s="5"/>
      <c r="H38" s="19"/>
      <c r="I38" s="33"/>
      <c r="J38" s="5"/>
    </row>
    <row r="39" spans="1:10" ht="51" customHeight="1">
      <c r="A39" s="23" t="s">
        <v>61</v>
      </c>
      <c r="B39" s="23"/>
      <c r="C39" s="23"/>
      <c r="D39" s="23"/>
      <c r="E39" s="23"/>
      <c r="F39" s="23"/>
      <c r="G39" s="23"/>
      <c r="H39" s="23"/>
      <c r="I39" s="23"/>
      <c r="J39" s="23"/>
    </row>
    <row r="40" spans="1:10" ht="51" customHeight="1">
      <c r="A40" s="23" t="s">
        <v>62</v>
      </c>
      <c r="B40" s="23"/>
      <c r="C40" s="23"/>
      <c r="D40" s="23"/>
      <c r="E40" s="23"/>
      <c r="F40" s="23"/>
      <c r="G40" s="23"/>
      <c r="H40" s="23"/>
      <c r="I40" s="23"/>
      <c r="J40" s="23"/>
    </row>
    <row r="41" spans="1:10" ht="18.75" customHeight="1">
      <c r="A41" s="23" t="s">
        <v>63</v>
      </c>
      <c r="B41" s="23"/>
      <c r="C41" s="23"/>
      <c r="D41" s="23"/>
      <c r="E41" s="23"/>
      <c r="F41" s="23"/>
      <c r="G41" s="23"/>
      <c r="H41" s="23"/>
      <c r="I41" s="23"/>
      <c r="J41" s="2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B10:C13"/>
    <mergeCell ref="H15:I17"/>
    <mergeCell ref="H18:I26"/>
    <mergeCell ref="H27:I38"/>
  </mergeCells>
  <printOptions/>
  <pageMargins left="0.2" right="0.16" top="0.02" bottom="0.2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荣国汉</cp:lastModifiedBy>
  <cp:lastPrinted>2019-07-01T08:45:56Z</cp:lastPrinted>
  <dcterms:created xsi:type="dcterms:W3CDTF">2018-02-07T08:47:21Z</dcterms:created>
  <dcterms:modified xsi:type="dcterms:W3CDTF">2019-08-02T06:32:41Z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