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2" activeTab="3"/>
  </bookViews>
  <sheets>
    <sheet name="采购药品" sheetId="1" r:id="rId1"/>
    <sheet name="采购医用耗材" sheetId="2" r:id="rId2"/>
    <sheet name="住院医师规培" sheetId="3" r:id="rId3"/>
    <sheet name="购置设备" sheetId="4" r:id="rId4"/>
    <sheet name="中医特色大楼" sheetId="5" r:id="rId5"/>
    <sheet name="医学影像信息管理系统" sheetId="6" r:id="rId6"/>
    <sheet name="医疗设备全生命周期管理系统" sheetId="7" r:id="rId7"/>
    <sheet name="鄂财社发（2017）78号考试基地能力建设" sheetId="8" r:id="rId8"/>
  </sheets>
  <definedNames/>
  <calcPr fullCalcOnLoad="1"/>
</workbook>
</file>

<file path=xl/sharedStrings.xml><?xml version="1.0" encoding="utf-8"?>
<sst xmlns="http://schemas.openxmlformats.org/spreadsheetml/2006/main" count="588" uniqueCount="150">
  <si>
    <t>2019年度项目支出绩效自评表</t>
  </si>
  <si>
    <t>预算单位（盖章）：荆州市中医医院</t>
  </si>
  <si>
    <t>填报日期：2020.7.25</t>
  </si>
  <si>
    <t>项目名称</t>
  </si>
  <si>
    <t>采购药品</t>
  </si>
  <si>
    <t>总分</t>
  </si>
  <si>
    <t>预算单位编码</t>
  </si>
  <si>
    <t>项目实施单位</t>
  </si>
  <si>
    <t>荆州市中医医院</t>
  </si>
  <si>
    <t>联系人</t>
  </si>
  <si>
    <t>郭昌洪</t>
  </si>
  <si>
    <t>联系电话</t>
  </si>
  <si>
    <t>年度
总体目标</t>
  </si>
  <si>
    <t>年初设定目标</t>
  </si>
  <si>
    <t>年度总体目标完成情况</t>
  </si>
  <si>
    <t>满足临床需要，保障药品足额采购</t>
  </si>
  <si>
    <t>达到年初设定目标</t>
  </si>
  <si>
    <t>存在的
问题</t>
  </si>
  <si>
    <t>无</t>
  </si>
  <si>
    <t>预算执行
情况</t>
  </si>
  <si>
    <t>项目资金总额（万元）</t>
  </si>
  <si>
    <t>资 金 来 源</t>
  </si>
  <si>
    <t>年初预算数
（A）</t>
  </si>
  <si>
    <t>全年执行数
（B）</t>
  </si>
  <si>
    <t>分值</t>
  </si>
  <si>
    <t>得分计算
方法</t>
  </si>
  <si>
    <t>执行率（B/A)</t>
  </si>
  <si>
    <t>得分</t>
  </si>
  <si>
    <t>年度资金总额：</t>
  </si>
  <si>
    <t>30分</t>
  </si>
  <si>
    <t>执行率*该指标分值。</t>
  </si>
  <si>
    <t>其中：中省补助</t>
  </si>
  <si>
    <t>         本级安排</t>
  </si>
  <si>
    <t>         其他收入</t>
  </si>
  <si>
    <t>绩效指标</t>
  </si>
  <si>
    <t>一级指标</t>
  </si>
  <si>
    <t>二级指标</t>
  </si>
  <si>
    <t>三级指标</t>
  </si>
  <si>
    <t>年度指标值(A)</t>
  </si>
  <si>
    <t>全年实际值(B)</t>
  </si>
  <si>
    <t>分值
（自行设定）</t>
  </si>
  <si>
    <t>得分计算方法</t>
  </si>
  <si>
    <t>产出指标
(40分)</t>
  </si>
  <si>
    <t>数量指标</t>
  </si>
  <si>
    <t>购买药品</t>
  </si>
  <si>
    <t>10000万元</t>
  </si>
  <si>
    <t>10350万元</t>
  </si>
  <si>
    <t xml:space="preserve">    完成值达到指标值，记满分；未达到指标值，按B/A*该指标分值记分。</t>
  </si>
  <si>
    <t>质量指标</t>
  </si>
  <si>
    <t>质量合格率</t>
  </si>
  <si>
    <t xml:space="preserve">    1.若为定量指标，实际值达到指标值，记满分；未达到指标值，按B/A*该指标分值记分。
    2.若为定性指标，则根据“四档”原则分别按照指标分值的比例来记分。</t>
  </si>
  <si>
    <t>时效指标</t>
  </si>
  <si>
    <t>完成时间</t>
  </si>
  <si>
    <t>2019年全年</t>
  </si>
  <si>
    <t>成本指标</t>
  </si>
  <si>
    <t>采购金额</t>
  </si>
  <si>
    <t>……</t>
  </si>
  <si>
    <t>效益指标
(30分)</t>
  </si>
  <si>
    <t>经济效益
指标</t>
  </si>
  <si>
    <t>药品收入</t>
  </si>
  <si>
    <t>10900万元</t>
  </si>
  <si>
    <t>11732万元</t>
  </si>
  <si>
    <t>社会效益
指标</t>
  </si>
  <si>
    <t>生态效益
指标</t>
  </si>
  <si>
    <t>可持续影响
指标</t>
  </si>
  <si>
    <t>注：1.通过项目库纳入部门预算的项目支出，请根据项目库中的指标内容填列三级指标及年度指标值；其他预算项目支出，请根据项目情况自行设置三级指标及年度指标值，但至少达到“4+1”（即4个产出指标+1个社会效益指标）。二、三级绩效指标的分值权重由各部门预算单位根据各项指标重要程度自行确定。</t>
  </si>
  <si>
    <r>
      <t xml:space="preserve"> </t>
    </r>
    <r>
      <rPr>
        <sz val="11"/>
        <color indexed="8"/>
        <rFont val="微软雅黑"/>
        <family val="2"/>
      </rPr>
      <t xml:space="preserve">      2.定性指标根据指标完成情况分为“四档”：达成预期指标、基本达成预期指标并具有一定效果、部分达成预期指标并具有一定效果、未达成预期指标且效果较差四档，分别按照该指标对应分值区间100-90%（含90%）、90-80%（含80%）、80-60%（含60%）、60-0%合理确定分值。</t>
    </r>
  </si>
  <si>
    <t xml:space="preserve">       3.每个单项得分最高不能超过该指标分值上限。</t>
  </si>
  <si>
    <t>采购医用耗材</t>
  </si>
  <si>
    <t>王丽萍</t>
  </si>
  <si>
    <t>满足临床需要，保障专用材料足额采购</t>
  </si>
  <si>
    <t>3500万元</t>
  </si>
  <si>
    <t>3880万元</t>
  </si>
  <si>
    <t>购置金额</t>
  </si>
  <si>
    <t>满足临床医疗需求</t>
  </si>
  <si>
    <t>完成</t>
  </si>
  <si>
    <r>
      <t xml:space="preserve"> </t>
    </r>
    <r>
      <rPr>
        <sz val="10"/>
        <color indexed="8"/>
        <rFont val="微软雅黑"/>
        <family val="2"/>
      </rPr>
      <t xml:space="preserve">      2.定性指标根据指标完成情况分为“四档”：达成预期指标、基本达成预期指标并具有一定效果、部分达成预期指标并具有一定效果、未达成预期指标且效果较差四档，分别按照该指标对应分值区间100-90%（含90%）、90-80%（含80%）、80-60%（含60%）、60-0%合理确定分值。</t>
    </r>
  </si>
  <si>
    <t>住院医师规培</t>
  </si>
  <si>
    <t>孙晓玮</t>
  </si>
  <si>
    <t>完成国家规定的住院医师规范化培训基地教学工作任务，全面提高医师队伍的综合素质和专业水平</t>
  </si>
  <si>
    <t>2019在培人数</t>
  </si>
  <si>
    <t>62人</t>
  </si>
  <si>
    <t>84人</t>
  </si>
  <si>
    <t>学员结业考试通过率</t>
  </si>
  <si>
    <t>≥90%</t>
  </si>
  <si>
    <t>过程考核合格率</t>
  </si>
  <si>
    <t>≥80%</t>
  </si>
  <si>
    <t>教学工作计划完成时间</t>
  </si>
  <si>
    <t>2019年</t>
  </si>
  <si>
    <t>规培学员发放补助标准</t>
  </si>
  <si>
    <t>3万元/年</t>
  </si>
  <si>
    <t>学员满意度</t>
  </si>
  <si>
    <t>提高医师队伍综合素质和专业水平</t>
  </si>
  <si>
    <t>提高</t>
  </si>
  <si>
    <r>
      <t xml:space="preserve"> </t>
    </r>
    <r>
      <rPr>
        <sz val="9"/>
        <color indexed="8"/>
        <rFont val="微软雅黑"/>
        <family val="2"/>
      </rPr>
      <t xml:space="preserve">      2.定性指标根据指标完成情况分为“四档”：达成预期指标、基本达成预期指标并具有一定效果、部分达成预期指标并具有一定效果、未达成预期指标且效果较差四档，分别按照该指标对应分值区间100-90%（含90%）、90-80%（含80%）、80-60%（含60%）、60-0%合理确定分值</t>
    </r>
  </si>
  <si>
    <t>购买医疗设备</t>
  </si>
  <si>
    <t>提升医院综合实力，提升诊疗能力</t>
  </si>
  <si>
    <t>购买设备台数</t>
  </si>
  <si>
    <t>91台</t>
  </si>
  <si>
    <t>项目完成时间</t>
  </si>
  <si>
    <t>2019年底</t>
  </si>
  <si>
    <t>设备购置金额</t>
  </si>
  <si>
    <t>888.6万元</t>
  </si>
  <si>
    <t>提升医院业务收入</t>
  </si>
  <si>
    <t>≥5%</t>
  </si>
  <si>
    <r>
      <t xml:space="preserve"> </t>
    </r>
    <r>
      <rPr>
        <sz val="9"/>
        <color indexed="8"/>
        <rFont val="微软雅黑"/>
        <family val="2"/>
      </rPr>
      <t xml:space="preserve">      2.定性指标根据指标完成情况分为“四档”：达成预期指标、基本达成预期指标并具有一定效果、部分达成预期指标并具有一定效果、未达成预期指标且效果较差四档，分别按照该指标对应分值区间100-90%（含90%）、90-80%（含80%）、80-60%（含60%）、60-0%合理确定分值。</t>
    </r>
  </si>
  <si>
    <t>中医特色大楼前期项目</t>
  </si>
  <si>
    <t>姜声亮</t>
  </si>
  <si>
    <t>特色大楼开工前完成前期手续办理、设计、招投标规划及施工许可证</t>
  </si>
  <si>
    <t>未达到年初设定目标</t>
  </si>
  <si>
    <t xml:space="preserve">2018年头我院完成中医特色大楼规划、环评、发改委审批，取得了相关的审批文件。在方案申报过程中规划部门对方案提出了多项整改意见，并要求中医医院完成荆州市玉桥单元控制性详细规划修改及调整论证，调整论证后再进行方案审查及规划申报。因此我院对特色大楼重新进行了方案设计，做了较大的调整，造成整个审批手续存在调整。由于手续办理时间延长，无法在2019年内完成施工图纸的设计及相关工程建设的招投标，工程开工时间后延。
</t>
  </si>
  <si>
    <t>前期手续办理、设计、招投标、规划及施工许可证</t>
  </si>
  <si>
    <t>未完成</t>
  </si>
  <si>
    <t>前期项目费用</t>
  </si>
  <si>
    <t>2000万元</t>
  </si>
  <si>
    <t>51.7万元</t>
  </si>
  <si>
    <t>改善就医环境</t>
  </si>
  <si>
    <t>逐步提高</t>
  </si>
  <si>
    <t>医学影像信息管理系统</t>
  </si>
  <si>
    <t>王军</t>
  </si>
  <si>
    <t>建立全院级影像系统，实现5年影像的在线储存需要</t>
  </si>
  <si>
    <t>通过放射科、超声科、内镜科等科室影像系统上线及投入使用，实现了全院区影像系统的全覆盖；影像数据中心的建立，使在线5年影像数据存储的需求得以满足。</t>
  </si>
  <si>
    <t>硬件类</t>
  </si>
  <si>
    <t>34台（PACS服务器、储存、交换机、自助打印设备等）</t>
  </si>
  <si>
    <t>软件类（医学影像系统）</t>
  </si>
  <si>
    <t>1套</t>
  </si>
  <si>
    <t>项目前期费用</t>
  </si>
  <si>
    <t>200万元</t>
  </si>
  <si>
    <t>医学影像管理得到质的提高，胶片自助打印，不仅方便了病人，提高了患者满意度，同时也减少了影像科室工作量，大大的提高了工作效率</t>
  </si>
  <si>
    <r>
      <t xml:space="preserve"> </t>
    </r>
    <r>
      <rPr>
        <sz val="8"/>
        <color indexed="8"/>
        <rFont val="微软雅黑"/>
        <family val="2"/>
      </rPr>
      <t xml:space="preserve">      </t>
    </r>
    <r>
      <rPr>
        <sz val="8"/>
        <color indexed="8"/>
        <rFont val="微软雅黑"/>
        <family val="2"/>
      </rPr>
      <t>2</t>
    </r>
    <r>
      <rPr>
        <sz val="8"/>
        <color indexed="8"/>
        <rFont val="微软雅黑"/>
        <family val="2"/>
      </rPr>
      <t>.定性指标根据指标完成情况分为“四档”：达成预期指标、基本达成预期指标并具有一定效果、部分达成预期指标并具有一定效果、未达成预期指标且效果较差四档，分别按照该指标对应分值区间</t>
    </r>
    <r>
      <rPr>
        <sz val="8"/>
        <color indexed="8"/>
        <rFont val="微软雅黑"/>
        <family val="2"/>
      </rPr>
      <t>100-90%</t>
    </r>
    <r>
      <rPr>
        <sz val="8"/>
        <color indexed="8"/>
        <rFont val="微软雅黑"/>
        <family val="2"/>
      </rPr>
      <t>（含</t>
    </r>
    <r>
      <rPr>
        <sz val="8"/>
        <color indexed="8"/>
        <rFont val="微软雅黑"/>
        <family val="2"/>
      </rPr>
      <t>90%</t>
    </r>
    <r>
      <rPr>
        <sz val="8"/>
        <color indexed="8"/>
        <rFont val="微软雅黑"/>
        <family val="2"/>
      </rPr>
      <t>）、</t>
    </r>
    <r>
      <rPr>
        <sz val="8"/>
        <color indexed="8"/>
        <rFont val="微软雅黑"/>
        <family val="2"/>
      </rPr>
      <t>90-80%</t>
    </r>
    <r>
      <rPr>
        <sz val="8"/>
        <color indexed="8"/>
        <rFont val="微软雅黑"/>
        <family val="2"/>
      </rPr>
      <t>（含</t>
    </r>
    <r>
      <rPr>
        <sz val="8"/>
        <color indexed="8"/>
        <rFont val="微软雅黑"/>
        <family val="2"/>
      </rPr>
      <t>80%</t>
    </r>
    <r>
      <rPr>
        <sz val="8"/>
        <color indexed="8"/>
        <rFont val="微软雅黑"/>
        <family val="2"/>
      </rPr>
      <t>）、</t>
    </r>
    <r>
      <rPr>
        <sz val="8"/>
        <color indexed="8"/>
        <rFont val="微软雅黑"/>
        <family val="2"/>
      </rPr>
      <t>80-60%</t>
    </r>
    <r>
      <rPr>
        <sz val="8"/>
        <color indexed="8"/>
        <rFont val="微软雅黑"/>
        <family val="2"/>
      </rPr>
      <t>（含</t>
    </r>
    <r>
      <rPr>
        <sz val="8"/>
        <color indexed="8"/>
        <rFont val="微软雅黑"/>
        <family val="2"/>
      </rPr>
      <t>60%</t>
    </r>
    <r>
      <rPr>
        <sz val="8"/>
        <color indexed="8"/>
        <rFont val="微软雅黑"/>
        <family val="2"/>
      </rPr>
      <t>）、</t>
    </r>
    <r>
      <rPr>
        <sz val="8"/>
        <color indexed="8"/>
        <rFont val="微软雅黑"/>
        <family val="2"/>
      </rPr>
      <t>60-0%</t>
    </r>
    <r>
      <rPr>
        <sz val="8"/>
        <color indexed="8"/>
        <rFont val="微软雅黑"/>
        <family val="2"/>
      </rPr>
      <t>合理确定分值。</t>
    </r>
  </si>
  <si>
    <t>医疗设备全生命周期管理系统</t>
  </si>
  <si>
    <t>规范医院资产管理流程</t>
  </si>
  <si>
    <t>2019年因其他项目实施占用了较长时间，未组织相关部门外出调研该项目的成熟案例，尚未充分论证我院各相关部门具体功能需求，故计划延期</t>
  </si>
  <si>
    <t>购买管理系统数量</t>
  </si>
  <si>
    <t>2019年投入</t>
  </si>
  <si>
    <t>提高医院设备管理水平</t>
  </si>
  <si>
    <t>鄂财社发（2017）78号+2018年中央财政中医药服务资金+国家中医类别医师资格实践技能考试基地能力建设</t>
  </si>
  <si>
    <t>李睿舒</t>
  </si>
  <si>
    <t>考试基地标准化、规范化、科学化建设</t>
  </si>
  <si>
    <t>已完成年度目标</t>
  </si>
  <si>
    <t>基地购买设备</t>
  </si>
  <si>
    <t>70台</t>
  </si>
  <si>
    <t>65台</t>
  </si>
  <si>
    <t>基地购买家具</t>
  </si>
  <si>
    <t>117张桌椅</t>
  </si>
  <si>
    <t>112张桌椅</t>
  </si>
  <si>
    <t>购场地学习考试系统</t>
  </si>
  <si>
    <t>2套</t>
  </si>
  <si>
    <t>预算执行率</t>
  </si>
  <si>
    <t>人员满意度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</si>
</sst>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s>
  <fonts count="58">
    <font>
      <sz val="11"/>
      <color theme="1"/>
      <name val="Calibri"/>
      <family val="0"/>
    </font>
    <font>
      <sz val="11"/>
      <name val="宋体"/>
      <family val="0"/>
    </font>
    <font>
      <b/>
      <sz val="16"/>
      <color indexed="63"/>
      <name val="黑体"/>
      <family val="3"/>
    </font>
    <font>
      <sz val="8"/>
      <color indexed="63"/>
      <name val="微软雅黑"/>
      <family val="2"/>
    </font>
    <font>
      <sz val="10"/>
      <color indexed="63"/>
      <name val="微软雅黑"/>
      <family val="2"/>
    </font>
    <font>
      <sz val="8"/>
      <color indexed="8"/>
      <name val="微软雅黑"/>
      <family val="2"/>
    </font>
    <font>
      <sz val="9"/>
      <color indexed="63"/>
      <name val="微软雅黑"/>
      <family val="2"/>
    </font>
    <font>
      <sz val="10"/>
      <color indexed="8"/>
      <name val="微软雅黑"/>
      <family val="2"/>
    </font>
    <font>
      <sz val="9"/>
      <color indexed="8"/>
      <name val="微软雅黑"/>
      <family val="2"/>
    </font>
    <font>
      <sz val="11"/>
      <color indexed="10"/>
      <name val="宋体"/>
      <family val="0"/>
    </font>
    <font>
      <sz val="11"/>
      <color indexed="63"/>
      <name val="微软雅黑"/>
      <family val="2"/>
    </font>
    <font>
      <sz val="11"/>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62"/>
      <name val="宋体"/>
      <family val="0"/>
    </font>
    <font>
      <u val="single"/>
      <sz val="11"/>
      <color indexed="20"/>
      <name val="宋体"/>
      <family val="0"/>
    </font>
    <font>
      <b/>
      <sz val="11"/>
      <color indexed="63"/>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2"/>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333333"/>
      <name val="黑体"/>
      <family val="3"/>
    </font>
    <font>
      <sz val="8"/>
      <color rgb="FF333333"/>
      <name val="微软雅黑"/>
      <family val="2"/>
    </font>
    <font>
      <sz val="10"/>
      <color rgb="FF333333"/>
      <name val="微软雅黑"/>
      <family val="2"/>
    </font>
    <font>
      <sz val="8"/>
      <color theme="1"/>
      <name val="微软雅黑"/>
      <family val="2"/>
    </font>
    <font>
      <sz val="9"/>
      <color rgb="FF333333"/>
      <name val="微软雅黑"/>
      <family val="2"/>
    </font>
    <font>
      <sz val="10"/>
      <color theme="1"/>
      <name val="微软雅黑"/>
      <family val="2"/>
    </font>
    <font>
      <sz val="9"/>
      <color theme="1"/>
      <name val="微软雅黑"/>
      <family val="2"/>
    </font>
    <font>
      <sz val="11"/>
      <color rgb="FF333333"/>
      <name val="微软雅黑"/>
      <family val="2"/>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9" fontId="12" fillId="0" borderId="0" applyFon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2" fillId="0" borderId="0">
      <alignment vertical="center"/>
      <protection/>
    </xf>
    <xf numFmtId="0" fontId="38" fillId="0" borderId="0" applyNumberFormat="0" applyFill="0" applyBorder="0" applyAlignment="0" applyProtection="0"/>
    <xf numFmtId="0" fontId="39" fillId="0" borderId="0" applyNumberFormat="0" applyFill="0" applyBorder="0" applyAlignment="0" applyProtection="0"/>
    <xf numFmtId="0" fontId="12" fillId="0" borderId="0">
      <alignment vertical="center"/>
      <protection/>
    </xf>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25"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12" fillId="0" borderId="0">
      <alignment vertical="center"/>
      <protection/>
    </xf>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25" fillId="0" borderId="0">
      <alignment/>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25" fillId="0" borderId="0">
      <alignment/>
      <protection/>
    </xf>
    <xf numFmtId="0" fontId="33" fillId="32" borderId="0" applyNumberFormat="0" applyBorder="0" applyAlignment="0" applyProtection="0"/>
    <xf numFmtId="0" fontId="25" fillId="0" borderId="0">
      <alignment/>
      <protection/>
    </xf>
    <xf numFmtId="0" fontId="0" fillId="0" borderId="0">
      <alignment vertical="center"/>
      <protection/>
    </xf>
    <xf numFmtId="43" fontId="12" fillId="0" borderId="0" applyFont="0" applyFill="0" applyBorder="0" applyAlignment="0" applyProtection="0"/>
    <xf numFmtId="0" fontId="12" fillId="0" borderId="0">
      <alignment vertical="center"/>
      <protection/>
    </xf>
    <xf numFmtId="0" fontId="12" fillId="0" borderId="0">
      <alignment vertical="center"/>
      <protection/>
    </xf>
    <xf numFmtId="0" fontId="0" fillId="0" borderId="0">
      <alignment vertical="center"/>
      <protection/>
    </xf>
  </cellStyleXfs>
  <cellXfs count="103">
    <xf numFmtId="0" fontId="0" fillId="0" borderId="0" xfId="0" applyFont="1" applyAlignment="1">
      <alignment vertical="center"/>
    </xf>
    <xf numFmtId="0" fontId="49" fillId="33" borderId="0" xfId="0" applyFont="1" applyFill="1" applyAlignment="1">
      <alignment horizontal="center" vertical="center" wrapText="1"/>
    </xf>
    <xf numFmtId="0" fontId="50" fillId="33" borderId="10" xfId="0" applyFont="1" applyFill="1" applyBorder="1" applyAlignment="1">
      <alignment horizontal="left" vertical="center" wrapText="1"/>
    </xf>
    <xf numFmtId="0" fontId="50" fillId="33" borderId="0" xfId="0" applyFont="1" applyFill="1" applyAlignment="1">
      <alignment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1" fillId="33" borderId="11" xfId="0" applyFont="1" applyFill="1" applyBorder="1" applyAlignment="1">
      <alignment horizontal="center" vertical="center" wrapText="1"/>
    </xf>
    <xf numFmtId="0" fontId="50" fillId="33" borderId="11" xfId="0" applyFont="1" applyFill="1" applyBorder="1" applyAlignment="1">
      <alignment vertical="center" wrapText="1"/>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33" borderId="12" xfId="0" applyFont="1" applyFill="1" applyBorder="1" applyAlignment="1">
      <alignment vertical="center" wrapText="1"/>
    </xf>
    <xf numFmtId="0" fontId="50" fillId="33" borderId="14" xfId="0" applyFont="1" applyFill="1" applyBorder="1" applyAlignment="1">
      <alignment vertical="center" wrapText="1"/>
    </xf>
    <xf numFmtId="0" fontId="50" fillId="33" borderId="19" xfId="0" applyFont="1" applyFill="1" applyBorder="1" applyAlignment="1">
      <alignment vertical="center" wrapText="1"/>
    </xf>
    <xf numFmtId="9" fontId="50" fillId="33" borderId="11" xfId="0" applyNumberFormat="1" applyFont="1" applyFill="1" applyBorder="1" applyAlignment="1">
      <alignment horizontal="center" vertical="center" wrapText="1"/>
    </xf>
    <xf numFmtId="0" fontId="50" fillId="33" borderId="15" xfId="0" applyFont="1" applyFill="1" applyBorder="1" applyAlignment="1">
      <alignment horizontal="left" vertical="center" wrapText="1"/>
    </xf>
    <xf numFmtId="0" fontId="50" fillId="33" borderId="17" xfId="0" applyFont="1" applyFill="1" applyBorder="1" applyAlignment="1">
      <alignment horizontal="left" vertical="center" wrapText="1"/>
    </xf>
    <xf numFmtId="0" fontId="50" fillId="33" borderId="20" xfId="0" applyFont="1" applyFill="1" applyBorder="1" applyAlignment="1">
      <alignment horizontal="left" vertical="center" wrapText="1"/>
    </xf>
    <xf numFmtId="0" fontId="52" fillId="0" borderId="11" xfId="0" applyFont="1" applyBorder="1" applyAlignment="1">
      <alignment horizontal="left" vertical="center" wrapText="1"/>
    </xf>
    <xf numFmtId="176" fontId="50" fillId="33" borderId="11" xfId="0" applyNumberFormat="1" applyFont="1" applyFill="1" applyBorder="1" applyAlignment="1">
      <alignment horizontal="center" vertical="center" wrapText="1"/>
    </xf>
    <xf numFmtId="9" fontId="50" fillId="33" borderId="12" xfId="0" applyNumberFormat="1" applyFont="1" applyFill="1" applyBorder="1" applyAlignment="1">
      <alignment horizontal="center" vertical="center" wrapText="1"/>
    </xf>
    <xf numFmtId="176" fontId="50" fillId="33" borderId="12" xfId="0" applyNumberFormat="1" applyFont="1" applyFill="1" applyBorder="1" applyAlignment="1">
      <alignment horizontal="center" vertical="center" wrapText="1"/>
    </xf>
    <xf numFmtId="176" fontId="50" fillId="33" borderId="14" xfId="0" applyNumberFormat="1" applyFont="1" applyFill="1" applyBorder="1" applyAlignment="1">
      <alignment horizontal="center" vertical="center" wrapText="1"/>
    </xf>
    <xf numFmtId="176" fontId="50" fillId="33" borderId="19" xfId="0" applyNumberFormat="1" applyFont="1" applyFill="1" applyBorder="1" applyAlignment="1">
      <alignment horizontal="center" vertical="center" wrapText="1"/>
    </xf>
    <xf numFmtId="0" fontId="50" fillId="33" borderId="16" xfId="0" applyFont="1" applyFill="1" applyBorder="1" applyAlignment="1">
      <alignment horizontal="left" vertical="center" wrapText="1"/>
    </xf>
    <xf numFmtId="0" fontId="50" fillId="33" borderId="18" xfId="0" applyFont="1" applyFill="1" applyBorder="1" applyAlignment="1">
      <alignment horizontal="left" vertical="center" wrapText="1"/>
    </xf>
    <xf numFmtId="0" fontId="50" fillId="33" borderId="21" xfId="0" applyFont="1" applyFill="1" applyBorder="1" applyAlignment="1">
      <alignment horizontal="left" vertical="center" wrapText="1"/>
    </xf>
    <xf numFmtId="9" fontId="50" fillId="33" borderId="11" xfId="0" applyNumberFormat="1" applyFont="1" applyFill="1" applyBorder="1" applyAlignment="1">
      <alignment vertical="center" wrapText="1"/>
    </xf>
    <xf numFmtId="0" fontId="51" fillId="33" borderId="10" xfId="0" applyFont="1" applyFill="1" applyBorder="1" applyAlignment="1">
      <alignment horizontal="left" vertical="center" wrapText="1"/>
    </xf>
    <xf numFmtId="0" fontId="51" fillId="33" borderId="0" xfId="0" applyFont="1" applyFill="1" applyAlignment="1">
      <alignment vertical="center" wrapText="1"/>
    </xf>
    <xf numFmtId="0" fontId="51" fillId="33" borderId="11" xfId="0" applyFont="1" applyFill="1" applyBorder="1" applyAlignment="1">
      <alignment vertical="center" wrapText="1"/>
    </xf>
    <xf numFmtId="0" fontId="53" fillId="33" borderId="11" xfId="0" applyFont="1" applyFill="1" applyBorder="1" applyAlignment="1">
      <alignment vertical="center" wrapText="1"/>
    </xf>
    <xf numFmtId="0" fontId="53" fillId="33" borderId="22" xfId="0" applyFont="1" applyFill="1" applyBorder="1" applyAlignment="1">
      <alignment vertical="center" wrapText="1"/>
    </xf>
    <xf numFmtId="0" fontId="51" fillId="33" borderId="12" xfId="0" applyFont="1" applyFill="1" applyBorder="1" applyAlignment="1">
      <alignment horizontal="center" vertical="center" wrapText="1"/>
    </xf>
    <xf numFmtId="0" fontId="51" fillId="33" borderId="11" xfId="0" applyFont="1" applyFill="1" applyBorder="1" applyAlignment="1">
      <alignment horizontal="left" vertical="center" wrapText="1"/>
    </xf>
    <xf numFmtId="0" fontId="51" fillId="33" borderId="13"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1" fillId="33" borderId="15" xfId="0" applyFont="1" applyFill="1" applyBorder="1" applyAlignment="1">
      <alignment horizontal="left" vertical="center" wrapText="1"/>
    </xf>
    <xf numFmtId="0" fontId="51" fillId="33" borderId="17" xfId="0" applyFont="1" applyFill="1" applyBorder="1" applyAlignment="1">
      <alignment horizontal="left" vertical="center" wrapText="1"/>
    </xf>
    <xf numFmtId="0" fontId="51" fillId="33" borderId="20" xfId="0" applyFont="1" applyFill="1" applyBorder="1" applyAlignment="1">
      <alignment horizontal="left" vertical="center" wrapText="1"/>
    </xf>
    <xf numFmtId="9" fontId="51" fillId="33" borderId="11" xfId="0" applyNumberFormat="1" applyFont="1" applyFill="1" applyBorder="1" applyAlignment="1">
      <alignment horizontal="center" vertical="center" wrapText="1"/>
    </xf>
    <xf numFmtId="0" fontId="54" fillId="0" borderId="13" xfId="0" applyFont="1" applyBorder="1" applyAlignment="1">
      <alignment horizontal="left" vertical="center" wrapText="1"/>
    </xf>
    <xf numFmtId="0" fontId="54" fillId="0" borderId="22" xfId="0" applyFont="1" applyBorder="1" applyAlignment="1">
      <alignment horizontal="left" vertical="center" wrapText="1"/>
    </xf>
    <xf numFmtId="0" fontId="53" fillId="33" borderId="23" xfId="0" applyFont="1" applyFill="1" applyBorder="1" applyAlignment="1">
      <alignment vertical="center" wrapText="1"/>
    </xf>
    <xf numFmtId="177" fontId="51" fillId="33" borderId="12" xfId="0" applyNumberFormat="1" applyFont="1" applyFill="1" applyBorder="1" applyAlignment="1">
      <alignment horizontal="center" vertical="center" wrapText="1"/>
    </xf>
    <xf numFmtId="177" fontId="51" fillId="33" borderId="14" xfId="0" applyNumberFormat="1" applyFont="1" applyFill="1" applyBorder="1" applyAlignment="1">
      <alignment horizontal="center" vertical="center" wrapText="1"/>
    </xf>
    <xf numFmtId="177" fontId="51" fillId="33" borderId="19" xfId="0" applyNumberFormat="1" applyFont="1" applyFill="1" applyBorder="1" applyAlignment="1">
      <alignment horizontal="center" vertical="center" wrapText="1"/>
    </xf>
    <xf numFmtId="0" fontId="51" fillId="33" borderId="23" xfId="0" applyFont="1" applyFill="1" applyBorder="1" applyAlignment="1">
      <alignment horizontal="center" vertical="center" wrapText="1"/>
    </xf>
    <xf numFmtId="0" fontId="51" fillId="33" borderId="16" xfId="0" applyFont="1" applyFill="1" applyBorder="1" applyAlignment="1">
      <alignment horizontal="left" vertical="center" wrapText="1"/>
    </xf>
    <xf numFmtId="0" fontId="51" fillId="33" borderId="18" xfId="0" applyFont="1" applyFill="1" applyBorder="1" applyAlignment="1">
      <alignment horizontal="left" vertical="center" wrapText="1"/>
    </xf>
    <xf numFmtId="0" fontId="51" fillId="33" borderId="21" xfId="0" applyFont="1" applyFill="1" applyBorder="1" applyAlignment="1">
      <alignment horizontal="left" vertical="center" wrapText="1"/>
    </xf>
    <xf numFmtId="0" fontId="54" fillId="0" borderId="23" xfId="0" applyFont="1" applyBorder="1" applyAlignment="1">
      <alignment horizontal="left" vertical="center" wrapText="1"/>
    </xf>
    <xf numFmtId="0" fontId="55" fillId="0" borderId="13" xfId="0" applyFont="1" applyBorder="1" applyAlignment="1">
      <alignment horizontal="left" vertical="center" wrapText="1"/>
    </xf>
    <xf numFmtId="0" fontId="55" fillId="0" borderId="22" xfId="0" applyFont="1" applyBorder="1" applyAlignment="1">
      <alignment horizontal="left" vertical="center" wrapText="1"/>
    </xf>
    <xf numFmtId="176" fontId="51" fillId="33" borderId="11" xfId="0" applyNumberFormat="1" applyFont="1" applyFill="1" applyBorder="1" applyAlignment="1">
      <alignment horizontal="center" vertical="center" wrapText="1"/>
    </xf>
    <xf numFmtId="176" fontId="51" fillId="33" borderId="12" xfId="0" applyNumberFormat="1" applyFont="1" applyFill="1" applyBorder="1" applyAlignment="1">
      <alignment horizontal="center" vertical="center" wrapText="1"/>
    </xf>
    <xf numFmtId="176" fontId="51" fillId="33" borderId="14" xfId="0" applyNumberFormat="1" applyFont="1" applyFill="1" applyBorder="1" applyAlignment="1">
      <alignment horizontal="center" vertical="center" wrapText="1"/>
    </xf>
    <xf numFmtId="176" fontId="51" fillId="33" borderId="19" xfId="0" applyNumberFormat="1" applyFont="1" applyFill="1" applyBorder="1" applyAlignment="1">
      <alignment horizontal="center" vertical="center" wrapText="1"/>
    </xf>
    <xf numFmtId="176" fontId="51" fillId="33" borderId="11" xfId="0" applyNumberFormat="1" applyFont="1" applyFill="1" applyBorder="1" applyAlignment="1">
      <alignment vertical="center" wrapText="1"/>
    </xf>
    <xf numFmtId="0" fontId="55" fillId="0" borderId="23" xfId="0" applyFont="1" applyBorder="1" applyAlignment="1">
      <alignment horizontal="left" vertical="center" wrapText="1"/>
    </xf>
    <xf numFmtId="0" fontId="37" fillId="0" borderId="0" xfId="0" applyFont="1" applyAlignment="1">
      <alignment vertical="center"/>
    </xf>
    <xf numFmtId="9" fontId="51" fillId="33" borderId="11" xfId="0" applyNumberFormat="1" applyFont="1" applyFill="1" applyBorder="1" applyAlignment="1">
      <alignment vertical="center" wrapText="1"/>
    </xf>
    <xf numFmtId="0" fontId="0" fillId="0" borderId="0" xfId="0" applyFont="1" applyAlignment="1">
      <alignment vertical="center"/>
    </xf>
    <xf numFmtId="0" fontId="56" fillId="33" borderId="10" xfId="0" applyFont="1" applyFill="1" applyBorder="1" applyAlignment="1">
      <alignment horizontal="left" vertical="center" wrapText="1"/>
    </xf>
    <xf numFmtId="0" fontId="56" fillId="33" borderId="0" xfId="0" applyFont="1" applyFill="1" applyAlignment="1">
      <alignment vertical="center" wrapText="1"/>
    </xf>
    <xf numFmtId="0" fontId="56" fillId="33" borderId="11" xfId="0" applyFont="1" applyFill="1" applyBorder="1" applyAlignment="1">
      <alignment horizontal="center" vertical="center" wrapText="1"/>
    </xf>
    <xf numFmtId="0" fontId="56" fillId="33" borderId="11" xfId="0" applyFont="1" applyFill="1" applyBorder="1" applyAlignment="1">
      <alignment vertical="center" wrapText="1"/>
    </xf>
    <xf numFmtId="0" fontId="56"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3" borderId="15" xfId="0" applyFont="1" applyFill="1" applyBorder="1" applyAlignment="1">
      <alignment horizontal="left" vertical="center" wrapText="1"/>
    </xf>
    <xf numFmtId="0" fontId="56" fillId="33" borderId="17" xfId="0" applyFont="1" applyFill="1" applyBorder="1" applyAlignment="1">
      <alignment horizontal="left" vertical="center" wrapText="1"/>
    </xf>
    <xf numFmtId="0" fontId="56" fillId="33" borderId="20" xfId="0" applyFont="1" applyFill="1" applyBorder="1" applyAlignment="1">
      <alignment horizontal="left" vertical="center" wrapText="1"/>
    </xf>
    <xf numFmtId="9" fontId="56" fillId="33" borderId="11" xfId="0" applyNumberFormat="1" applyFont="1" applyFill="1" applyBorder="1" applyAlignment="1">
      <alignment horizontal="center" vertical="center" wrapText="1"/>
    </xf>
    <xf numFmtId="0" fontId="57" fillId="0" borderId="11" xfId="0" applyFont="1" applyBorder="1" applyAlignment="1">
      <alignment horizontal="left" vertical="center" wrapText="1"/>
    </xf>
    <xf numFmtId="177" fontId="56" fillId="33" borderId="12" xfId="0" applyNumberFormat="1" applyFont="1" applyFill="1" applyBorder="1" applyAlignment="1">
      <alignment horizontal="center" vertical="center" wrapText="1"/>
    </xf>
    <xf numFmtId="177" fontId="56" fillId="33" borderId="14" xfId="0" applyNumberFormat="1" applyFont="1" applyFill="1" applyBorder="1" applyAlignment="1">
      <alignment horizontal="center" vertical="center" wrapText="1"/>
    </xf>
    <xf numFmtId="177" fontId="56" fillId="33" borderId="19" xfId="0" applyNumberFormat="1" applyFont="1" applyFill="1" applyBorder="1" applyAlignment="1">
      <alignment horizontal="center" vertical="center" wrapText="1"/>
    </xf>
    <xf numFmtId="0" fontId="56" fillId="33" borderId="23" xfId="0" applyFont="1" applyFill="1" applyBorder="1" applyAlignment="1">
      <alignment horizontal="center" vertical="center" wrapText="1"/>
    </xf>
    <xf numFmtId="0" fontId="56" fillId="33" borderId="16" xfId="0" applyFont="1" applyFill="1" applyBorder="1" applyAlignment="1">
      <alignment horizontal="left" vertical="center" wrapText="1"/>
    </xf>
    <xf numFmtId="0" fontId="56" fillId="33" borderId="18" xfId="0" applyFont="1" applyFill="1" applyBorder="1" applyAlignment="1">
      <alignment horizontal="left" vertical="center" wrapText="1"/>
    </xf>
    <xf numFmtId="0" fontId="56" fillId="33" borderId="21" xfId="0" applyFont="1" applyFill="1" applyBorder="1" applyAlignment="1">
      <alignment horizontal="left"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3"/>
  <sheetViews>
    <sheetView zoomScale="90" zoomScaleNormal="90" workbookViewId="0" topLeftCell="A28">
      <selection activeCell="F7" sqref="F7:J7"/>
    </sheetView>
  </sheetViews>
  <sheetFormatPr defaultColWidth="9.00390625" defaultRowHeight="15"/>
  <cols>
    <col min="1" max="1" width="12.57421875" style="0" customWidth="1"/>
    <col min="3" max="3" width="9.421875" style="0" customWidth="1"/>
    <col min="4" max="4" width="14.28125" style="0" customWidth="1"/>
    <col min="5" max="5" width="12.421875" style="0" customWidth="1"/>
    <col min="6" max="6" width="11.421875" style="0" customWidth="1"/>
    <col min="7" max="7" width="10.57421875" style="0" customWidth="1"/>
    <col min="8" max="8" width="10.421875" style="0" customWidth="1"/>
    <col min="9" max="9" width="7.421875" style="0" customWidth="1"/>
    <col min="10" max="10" width="9.28125" style="0" customWidth="1"/>
  </cols>
  <sheetData>
    <row r="1" spans="1:10" ht="23.25" customHeight="1">
      <c r="A1" s="1" t="s">
        <v>0</v>
      </c>
      <c r="B1" s="1"/>
      <c r="C1" s="1"/>
      <c r="D1" s="1"/>
      <c r="E1" s="1"/>
      <c r="F1" s="1"/>
      <c r="G1" s="1"/>
      <c r="H1" s="1"/>
      <c r="I1" s="1"/>
      <c r="J1" s="1"/>
    </row>
    <row r="2" spans="1:10" s="76" customFormat="1" ht="18.75" customHeight="1">
      <c r="A2" s="77" t="s">
        <v>1</v>
      </c>
      <c r="B2" s="77"/>
      <c r="C2" s="77"/>
      <c r="D2" s="77"/>
      <c r="E2" s="77" t="s">
        <v>2</v>
      </c>
      <c r="F2" s="77"/>
      <c r="G2" s="77"/>
      <c r="H2" s="78"/>
      <c r="I2" s="78"/>
      <c r="J2" s="78"/>
    </row>
    <row r="3" spans="1:10" s="76" customFormat="1" ht="18" customHeight="1">
      <c r="A3" s="79" t="s">
        <v>3</v>
      </c>
      <c r="B3" s="79"/>
      <c r="C3" s="79"/>
      <c r="D3" s="79" t="s">
        <v>4</v>
      </c>
      <c r="E3" s="79"/>
      <c r="F3" s="79"/>
      <c r="G3" s="79" t="s">
        <v>5</v>
      </c>
      <c r="H3" s="79"/>
      <c r="I3" s="79">
        <f>SUM(J10,J15:J40)</f>
        <v>100</v>
      </c>
      <c r="J3" s="79"/>
    </row>
    <row r="4" spans="1:10" s="76" customFormat="1" ht="18" customHeight="1">
      <c r="A4" s="79" t="s">
        <v>6</v>
      </c>
      <c r="B4" s="79"/>
      <c r="C4" s="79"/>
      <c r="D4" s="79">
        <v>601010072</v>
      </c>
      <c r="E4" s="79"/>
      <c r="F4" s="79"/>
      <c r="G4" s="79" t="s">
        <v>7</v>
      </c>
      <c r="H4" s="79"/>
      <c r="I4" s="79" t="s">
        <v>8</v>
      </c>
      <c r="J4" s="79"/>
    </row>
    <row r="5" spans="1:10" s="76" customFormat="1" ht="18" customHeight="1">
      <c r="A5" s="79" t="s">
        <v>9</v>
      </c>
      <c r="B5" s="79"/>
      <c r="C5" s="79"/>
      <c r="D5" s="79" t="s">
        <v>10</v>
      </c>
      <c r="E5" s="79"/>
      <c r="F5" s="79"/>
      <c r="G5" s="79" t="s">
        <v>11</v>
      </c>
      <c r="H5" s="79"/>
      <c r="I5" s="79">
        <v>8128273</v>
      </c>
      <c r="J5" s="79"/>
    </row>
    <row r="6" spans="1:10" s="76" customFormat="1" ht="21" customHeight="1">
      <c r="A6" s="79" t="s">
        <v>12</v>
      </c>
      <c r="B6" s="79" t="s">
        <v>13</v>
      </c>
      <c r="C6" s="79"/>
      <c r="D6" s="79"/>
      <c r="E6" s="79"/>
      <c r="F6" s="79" t="s">
        <v>14</v>
      </c>
      <c r="G6" s="79"/>
      <c r="H6" s="79"/>
      <c r="I6" s="79"/>
      <c r="J6" s="79"/>
    </row>
    <row r="7" spans="1:10" s="76" customFormat="1" ht="24.75" customHeight="1">
      <c r="A7" s="79"/>
      <c r="B7" s="80" t="s">
        <v>15</v>
      </c>
      <c r="C7" s="80"/>
      <c r="D7" s="80"/>
      <c r="E7" s="80"/>
      <c r="F7" s="80" t="s">
        <v>16</v>
      </c>
      <c r="G7" s="80"/>
      <c r="H7" s="80"/>
      <c r="I7" s="80"/>
      <c r="J7" s="80"/>
    </row>
    <row r="8" spans="1:10" s="76" customFormat="1" ht="24" customHeight="1">
      <c r="A8" s="79" t="s">
        <v>17</v>
      </c>
      <c r="B8" s="80" t="s">
        <v>18</v>
      </c>
      <c r="C8" s="80"/>
      <c r="D8" s="80"/>
      <c r="E8" s="80"/>
      <c r="F8" s="80"/>
      <c r="G8" s="80"/>
      <c r="H8" s="80"/>
      <c r="I8" s="80"/>
      <c r="J8" s="80"/>
    </row>
    <row r="9" spans="1:10" s="76" customFormat="1" ht="29.25" customHeight="1">
      <c r="A9" s="81" t="s">
        <v>19</v>
      </c>
      <c r="B9" s="79" t="s">
        <v>20</v>
      </c>
      <c r="C9" s="79"/>
      <c r="D9" s="79" t="s">
        <v>21</v>
      </c>
      <c r="E9" s="79" t="s">
        <v>22</v>
      </c>
      <c r="F9" s="79" t="s">
        <v>23</v>
      </c>
      <c r="G9" s="82" t="s">
        <v>24</v>
      </c>
      <c r="H9" s="79" t="s">
        <v>25</v>
      </c>
      <c r="I9" s="79" t="s">
        <v>26</v>
      </c>
      <c r="J9" s="79" t="s">
        <v>27</v>
      </c>
    </row>
    <row r="10" spans="1:10" s="76" customFormat="1" ht="18" customHeight="1">
      <c r="A10" s="83"/>
      <c r="B10" s="84">
        <v>10000</v>
      </c>
      <c r="C10" s="85"/>
      <c r="D10" s="80" t="s">
        <v>28</v>
      </c>
      <c r="E10" s="80">
        <v>10000</v>
      </c>
      <c r="F10" s="81">
        <v>10350</v>
      </c>
      <c r="G10" s="81" t="s">
        <v>29</v>
      </c>
      <c r="H10" s="81" t="s">
        <v>30</v>
      </c>
      <c r="I10" s="96">
        <f>F10/E13</f>
        <v>1.035</v>
      </c>
      <c r="J10" s="81">
        <v>30</v>
      </c>
    </row>
    <row r="11" spans="1:10" s="76" customFormat="1" ht="18" customHeight="1">
      <c r="A11" s="83"/>
      <c r="B11" s="86"/>
      <c r="C11" s="87"/>
      <c r="D11" s="80" t="s">
        <v>31</v>
      </c>
      <c r="E11" s="80"/>
      <c r="F11" s="83"/>
      <c r="G11" s="83"/>
      <c r="H11" s="83"/>
      <c r="I11" s="97"/>
      <c r="J11" s="83"/>
    </row>
    <row r="12" spans="1:10" s="76" customFormat="1" ht="18" customHeight="1">
      <c r="A12" s="83"/>
      <c r="B12" s="86"/>
      <c r="C12" s="87"/>
      <c r="D12" s="80" t="s">
        <v>32</v>
      </c>
      <c r="E12" s="80"/>
      <c r="F12" s="83"/>
      <c r="G12" s="83"/>
      <c r="H12" s="83"/>
      <c r="I12" s="97"/>
      <c r="J12" s="83"/>
    </row>
    <row r="13" spans="1:10" s="76" customFormat="1" ht="18" customHeight="1">
      <c r="A13" s="88"/>
      <c r="B13" s="89"/>
      <c r="C13" s="90"/>
      <c r="D13" s="80" t="s">
        <v>33</v>
      </c>
      <c r="E13" s="80">
        <v>10000</v>
      </c>
      <c r="F13" s="88"/>
      <c r="G13" s="88"/>
      <c r="H13" s="88"/>
      <c r="I13" s="98"/>
      <c r="J13" s="88"/>
    </row>
    <row r="14" spans="1:10" s="76" customFormat="1" ht="49.5">
      <c r="A14" s="81" t="s">
        <v>34</v>
      </c>
      <c r="B14" s="79" t="s">
        <v>35</v>
      </c>
      <c r="C14" s="79" t="s">
        <v>36</v>
      </c>
      <c r="D14" s="79" t="s">
        <v>37</v>
      </c>
      <c r="E14" s="79" t="s">
        <v>38</v>
      </c>
      <c r="F14" s="79" t="s">
        <v>39</v>
      </c>
      <c r="G14" s="79" t="s">
        <v>40</v>
      </c>
      <c r="H14" s="82" t="s">
        <v>41</v>
      </c>
      <c r="I14" s="99"/>
      <c r="J14" s="79" t="s">
        <v>27</v>
      </c>
    </row>
    <row r="15" spans="1:10" s="76" customFormat="1" ht="33" customHeight="1">
      <c r="A15" s="83"/>
      <c r="B15" s="81" t="s">
        <v>42</v>
      </c>
      <c r="C15" s="81" t="s">
        <v>43</v>
      </c>
      <c r="D15" s="80" t="s">
        <v>44</v>
      </c>
      <c r="E15" s="80" t="s">
        <v>45</v>
      </c>
      <c r="F15" s="80" t="s">
        <v>46</v>
      </c>
      <c r="G15" s="80">
        <v>10</v>
      </c>
      <c r="H15" s="91" t="s">
        <v>47</v>
      </c>
      <c r="I15" s="100"/>
      <c r="J15" s="80">
        <v>10</v>
      </c>
    </row>
    <row r="16" spans="1:10" s="76" customFormat="1" ht="16.5">
      <c r="A16" s="83"/>
      <c r="B16" s="83"/>
      <c r="C16" s="83"/>
      <c r="D16" s="80"/>
      <c r="E16" s="80"/>
      <c r="F16" s="80"/>
      <c r="G16" s="80"/>
      <c r="H16" s="92"/>
      <c r="I16" s="101"/>
      <c r="J16" s="80"/>
    </row>
    <row r="17" spans="1:10" s="76" customFormat="1" ht="16.5">
      <c r="A17" s="83"/>
      <c r="B17" s="83"/>
      <c r="C17" s="88"/>
      <c r="D17" s="80"/>
      <c r="E17" s="80"/>
      <c r="F17" s="80"/>
      <c r="G17" s="80"/>
      <c r="H17" s="93"/>
      <c r="I17" s="102"/>
      <c r="J17" s="80"/>
    </row>
    <row r="18" spans="1:10" s="76" customFormat="1" ht="20.25" customHeight="1">
      <c r="A18" s="83"/>
      <c r="B18" s="83"/>
      <c r="C18" s="81" t="s">
        <v>48</v>
      </c>
      <c r="D18" s="80" t="s">
        <v>49</v>
      </c>
      <c r="E18" s="94">
        <v>1</v>
      </c>
      <c r="F18" s="94">
        <v>1</v>
      </c>
      <c r="G18" s="80">
        <v>10</v>
      </c>
      <c r="H18" s="91" t="s">
        <v>50</v>
      </c>
      <c r="I18" s="100"/>
      <c r="J18" s="80">
        <v>10</v>
      </c>
    </row>
    <row r="19" spans="1:10" s="76" customFormat="1" ht="16.5">
      <c r="A19" s="83"/>
      <c r="B19" s="83"/>
      <c r="C19" s="83"/>
      <c r="D19" s="80"/>
      <c r="E19" s="80"/>
      <c r="F19" s="80"/>
      <c r="G19" s="80"/>
      <c r="H19" s="92"/>
      <c r="I19" s="101"/>
      <c r="J19" s="80"/>
    </row>
    <row r="20" spans="1:10" s="76" customFormat="1" ht="16.5">
      <c r="A20" s="83"/>
      <c r="B20" s="83"/>
      <c r="C20" s="88"/>
      <c r="D20" s="80"/>
      <c r="E20" s="80"/>
      <c r="F20" s="80"/>
      <c r="G20" s="80"/>
      <c r="H20" s="92"/>
      <c r="I20" s="101"/>
      <c r="J20" s="80"/>
    </row>
    <row r="21" spans="1:10" s="76" customFormat="1" ht="16.5">
      <c r="A21" s="83"/>
      <c r="B21" s="83"/>
      <c r="C21" s="81" t="s">
        <v>51</v>
      </c>
      <c r="D21" s="80" t="s">
        <v>52</v>
      </c>
      <c r="E21" s="80" t="s">
        <v>53</v>
      </c>
      <c r="F21" s="80" t="s">
        <v>53</v>
      </c>
      <c r="G21" s="80">
        <v>10</v>
      </c>
      <c r="H21" s="92"/>
      <c r="I21" s="101"/>
      <c r="J21" s="80">
        <v>10</v>
      </c>
    </row>
    <row r="22" spans="1:10" s="76" customFormat="1" ht="16.5">
      <c r="A22" s="83"/>
      <c r="B22" s="83"/>
      <c r="C22" s="83"/>
      <c r="D22" s="80"/>
      <c r="E22" s="80"/>
      <c r="F22" s="80"/>
      <c r="G22" s="80"/>
      <c r="H22" s="92"/>
      <c r="I22" s="101"/>
      <c r="J22" s="80"/>
    </row>
    <row r="23" spans="1:10" s="76" customFormat="1" ht="16.5">
      <c r="A23" s="83"/>
      <c r="B23" s="83"/>
      <c r="C23" s="88"/>
      <c r="D23" s="80"/>
      <c r="E23" s="80"/>
      <c r="F23" s="80"/>
      <c r="G23" s="80"/>
      <c r="H23" s="92"/>
      <c r="I23" s="101"/>
      <c r="J23" s="80"/>
    </row>
    <row r="24" spans="1:10" s="76" customFormat="1" ht="16.5">
      <c r="A24" s="83"/>
      <c r="B24" s="83"/>
      <c r="C24" s="81" t="s">
        <v>54</v>
      </c>
      <c r="D24" s="80" t="s">
        <v>55</v>
      </c>
      <c r="E24" s="80" t="s">
        <v>45</v>
      </c>
      <c r="F24" s="80" t="s">
        <v>46</v>
      </c>
      <c r="G24" s="80">
        <v>10</v>
      </c>
      <c r="H24" s="92"/>
      <c r="I24" s="101"/>
      <c r="J24" s="80">
        <v>10</v>
      </c>
    </row>
    <row r="25" spans="1:10" s="76" customFormat="1" ht="16.5">
      <c r="A25" s="83"/>
      <c r="B25" s="83"/>
      <c r="C25" s="83"/>
      <c r="D25" s="80"/>
      <c r="E25" s="80"/>
      <c r="F25" s="80"/>
      <c r="G25" s="80"/>
      <c r="H25" s="92"/>
      <c r="I25" s="101"/>
      <c r="J25" s="80"/>
    </row>
    <row r="26" spans="1:10" s="76" customFormat="1" ht="16.5">
      <c r="A26" s="83"/>
      <c r="B26" s="83"/>
      <c r="C26" s="88"/>
      <c r="D26" s="80"/>
      <c r="E26" s="80"/>
      <c r="F26" s="80"/>
      <c r="G26" s="80"/>
      <c r="H26" s="92"/>
      <c r="I26" s="101"/>
      <c r="J26" s="80"/>
    </row>
    <row r="27" spans="1:10" s="76" customFormat="1" ht="16.5">
      <c r="A27" s="83"/>
      <c r="B27" s="88"/>
      <c r="C27" s="79" t="s">
        <v>56</v>
      </c>
      <c r="D27" s="80"/>
      <c r="E27" s="80"/>
      <c r="F27" s="80"/>
      <c r="G27" s="80"/>
      <c r="H27" s="93"/>
      <c r="I27" s="102"/>
      <c r="J27" s="80"/>
    </row>
    <row r="28" spans="1:10" s="76" customFormat="1" ht="15" customHeight="1">
      <c r="A28" s="83"/>
      <c r="B28" s="81" t="s">
        <v>57</v>
      </c>
      <c r="C28" s="81" t="s">
        <v>58</v>
      </c>
      <c r="D28" s="80" t="s">
        <v>59</v>
      </c>
      <c r="E28" s="80" t="s">
        <v>60</v>
      </c>
      <c r="F28" s="80" t="s">
        <v>61</v>
      </c>
      <c r="G28" s="80">
        <v>30</v>
      </c>
      <c r="H28" s="91" t="s">
        <v>50</v>
      </c>
      <c r="I28" s="100"/>
      <c r="J28" s="80">
        <v>30</v>
      </c>
    </row>
    <row r="29" spans="1:10" s="76" customFormat="1" ht="15" customHeight="1">
      <c r="A29" s="83"/>
      <c r="B29" s="83"/>
      <c r="C29" s="83"/>
      <c r="D29" s="80"/>
      <c r="E29" s="80"/>
      <c r="F29" s="80"/>
      <c r="G29" s="80"/>
      <c r="H29" s="92"/>
      <c r="I29" s="101"/>
      <c r="J29" s="80"/>
    </row>
    <row r="30" spans="1:10" s="76" customFormat="1" ht="12" customHeight="1">
      <c r="A30" s="83"/>
      <c r="B30" s="83"/>
      <c r="C30" s="88"/>
      <c r="D30" s="80"/>
      <c r="E30" s="80"/>
      <c r="F30" s="80"/>
      <c r="G30" s="80"/>
      <c r="H30" s="92"/>
      <c r="I30" s="101"/>
      <c r="J30" s="80"/>
    </row>
    <row r="31" spans="1:10" s="76" customFormat="1" ht="15" customHeight="1">
      <c r="A31" s="83"/>
      <c r="B31" s="83"/>
      <c r="C31" s="81" t="s">
        <v>62</v>
      </c>
      <c r="D31" s="80"/>
      <c r="E31" s="80"/>
      <c r="F31" s="80"/>
      <c r="G31" s="80"/>
      <c r="H31" s="92"/>
      <c r="I31" s="101"/>
      <c r="J31" s="80"/>
    </row>
    <row r="32" spans="1:10" s="76" customFormat="1" ht="12.75" customHeight="1">
      <c r="A32" s="83"/>
      <c r="B32" s="83"/>
      <c r="C32" s="83"/>
      <c r="D32" s="80"/>
      <c r="E32" s="80"/>
      <c r="F32" s="80"/>
      <c r="G32" s="80"/>
      <c r="H32" s="92"/>
      <c r="I32" s="101"/>
      <c r="J32" s="80"/>
    </row>
    <row r="33" spans="1:10" s="76" customFormat="1" ht="12.75" customHeight="1">
      <c r="A33" s="83"/>
      <c r="B33" s="83"/>
      <c r="C33" s="88"/>
      <c r="D33" s="80"/>
      <c r="E33" s="80"/>
      <c r="F33" s="80"/>
      <c r="G33" s="80"/>
      <c r="H33" s="92"/>
      <c r="I33" s="101"/>
      <c r="J33" s="80"/>
    </row>
    <row r="34" spans="1:10" s="76" customFormat="1" ht="15" customHeight="1">
      <c r="A34" s="83"/>
      <c r="B34" s="83"/>
      <c r="C34" s="81" t="s">
        <v>63</v>
      </c>
      <c r="D34" s="80"/>
      <c r="E34" s="80"/>
      <c r="F34" s="80"/>
      <c r="G34" s="80"/>
      <c r="H34" s="92"/>
      <c r="I34" s="101"/>
      <c r="J34" s="80"/>
    </row>
    <row r="35" spans="1:10" s="76" customFormat="1" ht="15" customHeight="1">
      <c r="A35" s="83"/>
      <c r="B35" s="83"/>
      <c r="C35" s="83"/>
      <c r="D35" s="80"/>
      <c r="E35" s="80"/>
      <c r="F35" s="80"/>
      <c r="G35" s="80"/>
      <c r="H35" s="92"/>
      <c r="I35" s="101"/>
      <c r="J35" s="80"/>
    </row>
    <row r="36" spans="1:10" s="76" customFormat="1" ht="14.25" customHeight="1">
      <c r="A36" s="83"/>
      <c r="B36" s="83"/>
      <c r="C36" s="88"/>
      <c r="D36" s="80"/>
      <c r="E36" s="80"/>
      <c r="F36" s="80"/>
      <c r="G36" s="80"/>
      <c r="H36" s="92"/>
      <c r="I36" s="101"/>
      <c r="J36" s="80"/>
    </row>
    <row r="37" spans="1:10" s="76" customFormat="1" ht="15" customHeight="1">
      <c r="A37" s="83"/>
      <c r="B37" s="83"/>
      <c r="C37" s="81" t="s">
        <v>64</v>
      </c>
      <c r="D37" s="80"/>
      <c r="E37" s="80"/>
      <c r="F37" s="80"/>
      <c r="G37" s="80"/>
      <c r="H37" s="92"/>
      <c r="I37" s="101"/>
      <c r="J37" s="80"/>
    </row>
    <row r="38" spans="1:10" s="76" customFormat="1" ht="13.5" customHeight="1">
      <c r="A38" s="83"/>
      <c r="B38" s="83"/>
      <c r="C38" s="83"/>
      <c r="D38" s="80"/>
      <c r="E38" s="80"/>
      <c r="F38" s="80"/>
      <c r="G38" s="80"/>
      <c r="H38" s="92"/>
      <c r="I38" s="101"/>
      <c r="J38" s="80"/>
    </row>
    <row r="39" spans="1:10" s="76" customFormat="1" ht="12.75" customHeight="1">
      <c r="A39" s="83"/>
      <c r="B39" s="83"/>
      <c r="C39" s="88"/>
      <c r="D39" s="80"/>
      <c r="E39" s="80"/>
      <c r="F39" s="80"/>
      <c r="G39" s="80"/>
      <c r="H39" s="92"/>
      <c r="I39" s="101"/>
      <c r="J39" s="80"/>
    </row>
    <row r="40" spans="1:10" s="76" customFormat="1" ht="9.75" customHeight="1">
      <c r="A40" s="88"/>
      <c r="B40" s="88"/>
      <c r="C40" s="79" t="s">
        <v>56</v>
      </c>
      <c r="D40" s="80"/>
      <c r="E40" s="80"/>
      <c r="F40" s="80"/>
      <c r="G40" s="80"/>
      <c r="H40" s="93"/>
      <c r="I40" s="102"/>
      <c r="J40" s="80"/>
    </row>
    <row r="41" spans="1:10" s="76" customFormat="1" ht="51" customHeight="1">
      <c r="A41" s="95" t="s">
        <v>65</v>
      </c>
      <c r="B41" s="95"/>
      <c r="C41" s="95"/>
      <c r="D41" s="95"/>
      <c r="E41" s="95"/>
      <c r="F41" s="95"/>
      <c r="G41" s="95"/>
      <c r="H41" s="95"/>
      <c r="I41" s="95"/>
      <c r="J41" s="95"/>
    </row>
    <row r="42" spans="1:10" s="76" customFormat="1" ht="51.75" customHeight="1">
      <c r="A42" s="95" t="s">
        <v>66</v>
      </c>
      <c r="B42" s="95"/>
      <c r="C42" s="95"/>
      <c r="D42" s="95"/>
      <c r="E42" s="95"/>
      <c r="F42" s="95"/>
      <c r="G42" s="95"/>
      <c r="H42" s="95"/>
      <c r="I42" s="95"/>
      <c r="J42" s="95"/>
    </row>
    <row r="43" spans="1:10" s="76" customFormat="1" ht="16.5">
      <c r="A43" s="95" t="s">
        <v>67</v>
      </c>
      <c r="B43" s="95"/>
      <c r="C43" s="95"/>
      <c r="D43" s="95"/>
      <c r="E43" s="95"/>
      <c r="F43" s="95"/>
      <c r="G43" s="95"/>
      <c r="H43" s="95"/>
      <c r="I43" s="95"/>
      <c r="J43" s="95"/>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41:J41"/>
    <mergeCell ref="A42:J42"/>
    <mergeCell ref="A43:J43"/>
    <mergeCell ref="A6:A7"/>
    <mergeCell ref="A9:A13"/>
    <mergeCell ref="A14:A40"/>
    <mergeCell ref="B15:B27"/>
    <mergeCell ref="B28:B40"/>
    <mergeCell ref="C15:C17"/>
    <mergeCell ref="C18:C20"/>
    <mergeCell ref="C21:C23"/>
    <mergeCell ref="C24:C26"/>
    <mergeCell ref="C28:C30"/>
    <mergeCell ref="C31:C33"/>
    <mergeCell ref="C34:C36"/>
    <mergeCell ref="C37:C39"/>
    <mergeCell ref="F10:F13"/>
    <mergeCell ref="G10:G13"/>
    <mergeCell ref="H10:H13"/>
    <mergeCell ref="I10:I13"/>
    <mergeCell ref="J10:J13"/>
    <mergeCell ref="B10:C13"/>
    <mergeCell ref="H15:I17"/>
    <mergeCell ref="H18:I27"/>
    <mergeCell ref="H28:I40"/>
  </mergeCells>
  <printOptions/>
  <pageMargins left="0.11999999999999998" right="0.31" top="0.16" bottom="0.75" header="0.31" footer="0.31"/>
  <pageSetup horizontalDpi="180" verticalDpi="180" orientation="portrait" paperSize="9" scale="90"/>
</worksheet>
</file>

<file path=xl/worksheets/sheet2.xml><?xml version="1.0" encoding="utf-8"?>
<worksheet xmlns="http://schemas.openxmlformats.org/spreadsheetml/2006/main" xmlns:r="http://schemas.openxmlformats.org/officeDocument/2006/relationships">
  <dimension ref="A1:J43"/>
  <sheetViews>
    <sheetView workbookViewId="0" topLeftCell="A1">
      <selection activeCell="L41" sqref="L41"/>
    </sheetView>
  </sheetViews>
  <sheetFormatPr defaultColWidth="9.00390625" defaultRowHeight="15"/>
  <cols>
    <col min="4" max="4" width="13.57421875" style="0" customWidth="1"/>
    <col min="5" max="6" width="9.7109375" style="0" customWidth="1"/>
    <col min="9" max="9" width="7.7109375" style="0" customWidth="1"/>
    <col min="10" max="10" width="7.28125" style="0" customWidth="1"/>
  </cols>
  <sheetData>
    <row r="1" spans="1:10" ht="20.25">
      <c r="A1" s="1" t="s">
        <v>0</v>
      </c>
      <c r="B1" s="1"/>
      <c r="C1" s="1"/>
      <c r="D1" s="1"/>
      <c r="E1" s="1"/>
      <c r="F1" s="1"/>
      <c r="G1" s="1"/>
      <c r="H1" s="1"/>
      <c r="I1" s="1"/>
      <c r="J1" s="1"/>
    </row>
    <row r="2" spans="1:10" ht="16.5">
      <c r="A2" s="35" t="s">
        <v>1</v>
      </c>
      <c r="B2" s="35"/>
      <c r="C2" s="35"/>
      <c r="D2" s="35"/>
      <c r="E2" s="35" t="s">
        <v>2</v>
      </c>
      <c r="F2" s="35"/>
      <c r="G2" s="35"/>
      <c r="H2" s="36"/>
      <c r="I2" s="36"/>
      <c r="J2" s="36"/>
    </row>
    <row r="3" spans="1:10" ht="16.5">
      <c r="A3" s="6" t="s">
        <v>3</v>
      </c>
      <c r="B3" s="6"/>
      <c r="C3" s="6"/>
      <c r="D3" s="6" t="s">
        <v>68</v>
      </c>
      <c r="E3" s="6"/>
      <c r="F3" s="6"/>
      <c r="G3" s="6" t="s">
        <v>5</v>
      </c>
      <c r="H3" s="6"/>
      <c r="I3" s="6">
        <f>SUM(J10,J15:J40)</f>
        <v>100</v>
      </c>
      <c r="J3" s="6"/>
    </row>
    <row r="4" spans="1:10" ht="16.5">
      <c r="A4" s="6" t="s">
        <v>6</v>
      </c>
      <c r="B4" s="6"/>
      <c r="C4" s="6"/>
      <c r="D4" s="6">
        <v>601010072</v>
      </c>
      <c r="E4" s="6"/>
      <c r="F4" s="6"/>
      <c r="G4" s="6" t="s">
        <v>7</v>
      </c>
      <c r="H4" s="6"/>
      <c r="I4" s="6" t="s">
        <v>8</v>
      </c>
      <c r="J4" s="6"/>
    </row>
    <row r="5" spans="1:10" ht="16.5">
      <c r="A5" s="6" t="s">
        <v>9</v>
      </c>
      <c r="B5" s="6"/>
      <c r="C5" s="6"/>
      <c r="D5" s="6" t="s">
        <v>69</v>
      </c>
      <c r="E5" s="6"/>
      <c r="F5" s="6"/>
      <c r="G5" s="6" t="s">
        <v>11</v>
      </c>
      <c r="H5" s="6"/>
      <c r="I5" s="6">
        <v>8113351</v>
      </c>
      <c r="J5" s="6"/>
    </row>
    <row r="6" spans="1:10" ht="16.5">
      <c r="A6" s="6" t="s">
        <v>12</v>
      </c>
      <c r="B6" s="6" t="s">
        <v>13</v>
      </c>
      <c r="C6" s="6"/>
      <c r="D6" s="6"/>
      <c r="E6" s="6"/>
      <c r="F6" s="6" t="s">
        <v>14</v>
      </c>
      <c r="G6" s="6"/>
      <c r="H6" s="6"/>
      <c r="I6" s="6"/>
      <c r="J6" s="6"/>
    </row>
    <row r="7" spans="1:10" ht="16.5">
      <c r="A7" s="6"/>
      <c r="B7" s="37" t="s">
        <v>70</v>
      </c>
      <c r="C7" s="37"/>
      <c r="D7" s="37"/>
      <c r="E7" s="37"/>
      <c r="F7" s="37" t="s">
        <v>16</v>
      </c>
      <c r="G7" s="37"/>
      <c r="H7" s="37"/>
      <c r="I7" s="37"/>
      <c r="J7" s="37"/>
    </row>
    <row r="8" spans="1:10" ht="25.5" customHeight="1">
      <c r="A8" s="6" t="s">
        <v>17</v>
      </c>
      <c r="B8" s="37" t="s">
        <v>18</v>
      </c>
      <c r="C8" s="37"/>
      <c r="D8" s="37"/>
      <c r="E8" s="37"/>
      <c r="F8" s="37"/>
      <c r="G8" s="37"/>
      <c r="H8" s="37"/>
      <c r="I8" s="37"/>
      <c r="J8" s="37"/>
    </row>
    <row r="9" spans="1:10" ht="33">
      <c r="A9" s="40" t="s">
        <v>19</v>
      </c>
      <c r="B9" s="6" t="s">
        <v>20</v>
      </c>
      <c r="C9" s="6"/>
      <c r="D9" s="6" t="s">
        <v>21</v>
      </c>
      <c r="E9" s="6" t="s">
        <v>22</v>
      </c>
      <c r="F9" s="6" t="s">
        <v>23</v>
      </c>
      <c r="G9" s="42" t="s">
        <v>24</v>
      </c>
      <c r="H9" s="6" t="s">
        <v>25</v>
      </c>
      <c r="I9" s="6" t="s">
        <v>26</v>
      </c>
      <c r="J9" s="6" t="s">
        <v>27</v>
      </c>
    </row>
    <row r="10" spans="1:10" ht="12" customHeight="1">
      <c r="A10" s="43"/>
      <c r="B10" s="44">
        <v>3500</v>
      </c>
      <c r="C10" s="45"/>
      <c r="D10" s="37" t="s">
        <v>28</v>
      </c>
      <c r="E10" s="37">
        <v>3500</v>
      </c>
      <c r="F10" s="40">
        <v>3880</v>
      </c>
      <c r="G10" s="40" t="s">
        <v>29</v>
      </c>
      <c r="H10" s="40" t="s">
        <v>30</v>
      </c>
      <c r="I10" s="58">
        <f>F10/E13</f>
        <v>1.1085714285714285</v>
      </c>
      <c r="J10" s="40">
        <v>30</v>
      </c>
    </row>
    <row r="11" spans="1:10" ht="12.75" customHeight="1">
      <c r="A11" s="43"/>
      <c r="B11" s="46"/>
      <c r="C11" s="47"/>
      <c r="D11" s="37" t="s">
        <v>31</v>
      </c>
      <c r="E11" s="37"/>
      <c r="F11" s="43"/>
      <c r="G11" s="43"/>
      <c r="H11" s="43"/>
      <c r="I11" s="59"/>
      <c r="J11" s="43"/>
    </row>
    <row r="12" spans="1:10" ht="12" customHeight="1">
      <c r="A12" s="43"/>
      <c r="B12" s="46"/>
      <c r="C12" s="47"/>
      <c r="D12" s="37" t="s">
        <v>32</v>
      </c>
      <c r="E12" s="37"/>
      <c r="F12" s="43"/>
      <c r="G12" s="43"/>
      <c r="H12" s="43"/>
      <c r="I12" s="59"/>
      <c r="J12" s="43"/>
    </row>
    <row r="13" spans="1:10" ht="15" customHeight="1">
      <c r="A13" s="48"/>
      <c r="B13" s="49"/>
      <c r="C13" s="50"/>
      <c r="D13" s="37" t="s">
        <v>33</v>
      </c>
      <c r="E13" s="37">
        <v>3500</v>
      </c>
      <c r="F13" s="48"/>
      <c r="G13" s="48"/>
      <c r="H13" s="48"/>
      <c r="I13" s="60"/>
      <c r="J13" s="48"/>
    </row>
    <row r="14" spans="1:10" ht="49.5">
      <c r="A14" s="40" t="s">
        <v>34</v>
      </c>
      <c r="B14" s="6" t="s">
        <v>35</v>
      </c>
      <c r="C14" s="6" t="s">
        <v>36</v>
      </c>
      <c r="D14" s="6" t="s">
        <v>37</v>
      </c>
      <c r="E14" s="6" t="s">
        <v>38</v>
      </c>
      <c r="F14" s="6" t="s">
        <v>39</v>
      </c>
      <c r="G14" s="6" t="s">
        <v>40</v>
      </c>
      <c r="H14" s="42" t="s">
        <v>41</v>
      </c>
      <c r="I14" s="61"/>
      <c r="J14" s="6" t="s">
        <v>27</v>
      </c>
    </row>
    <row r="15" spans="1:10" ht="16.5">
      <c r="A15" s="43"/>
      <c r="B15" s="40" t="s">
        <v>42</v>
      </c>
      <c r="C15" s="40" t="s">
        <v>43</v>
      </c>
      <c r="D15" s="37" t="s">
        <v>68</v>
      </c>
      <c r="E15" s="37" t="s">
        <v>71</v>
      </c>
      <c r="F15" s="37" t="s">
        <v>72</v>
      </c>
      <c r="G15" s="37">
        <v>10</v>
      </c>
      <c r="H15" s="51" t="s">
        <v>47</v>
      </c>
      <c r="I15" s="62"/>
      <c r="J15" s="37">
        <v>10</v>
      </c>
    </row>
    <row r="16" spans="1:10" ht="13.5" customHeight="1">
      <c r="A16" s="43"/>
      <c r="B16" s="43"/>
      <c r="C16" s="43"/>
      <c r="D16" s="37"/>
      <c r="E16" s="37"/>
      <c r="F16" s="37"/>
      <c r="G16" s="37"/>
      <c r="H16" s="52"/>
      <c r="I16" s="63"/>
      <c r="J16" s="37"/>
    </row>
    <row r="17" spans="1:10" ht="15" customHeight="1">
      <c r="A17" s="43"/>
      <c r="B17" s="43"/>
      <c r="C17" s="48"/>
      <c r="D17" s="37"/>
      <c r="E17" s="37"/>
      <c r="F17" s="37"/>
      <c r="G17" s="37"/>
      <c r="H17" s="53"/>
      <c r="I17" s="64"/>
      <c r="J17" s="37"/>
    </row>
    <row r="18" spans="1:10" ht="16.5">
      <c r="A18" s="43"/>
      <c r="B18" s="43"/>
      <c r="C18" s="40" t="s">
        <v>48</v>
      </c>
      <c r="D18" s="37" t="s">
        <v>49</v>
      </c>
      <c r="E18" s="54">
        <v>1</v>
      </c>
      <c r="F18" s="54">
        <v>1</v>
      </c>
      <c r="G18" s="37">
        <v>10</v>
      </c>
      <c r="H18" s="51" t="s">
        <v>50</v>
      </c>
      <c r="I18" s="62"/>
      <c r="J18" s="37">
        <v>10</v>
      </c>
    </row>
    <row r="19" spans="1:10" ht="12.75" customHeight="1">
      <c r="A19" s="43"/>
      <c r="B19" s="43"/>
      <c r="C19" s="43"/>
      <c r="D19" s="37"/>
      <c r="E19" s="37"/>
      <c r="F19" s="37"/>
      <c r="G19" s="37"/>
      <c r="H19" s="52"/>
      <c r="I19" s="63"/>
      <c r="J19" s="37"/>
    </row>
    <row r="20" spans="1:10" ht="12.75" customHeight="1">
      <c r="A20" s="43"/>
      <c r="B20" s="43"/>
      <c r="C20" s="48"/>
      <c r="D20" s="37"/>
      <c r="E20" s="37"/>
      <c r="F20" s="37"/>
      <c r="G20" s="37"/>
      <c r="H20" s="52"/>
      <c r="I20" s="63"/>
      <c r="J20" s="37"/>
    </row>
    <row r="21" spans="1:10" ht="24" customHeight="1">
      <c r="A21" s="43"/>
      <c r="B21" s="43"/>
      <c r="C21" s="40" t="s">
        <v>51</v>
      </c>
      <c r="D21" s="37" t="s">
        <v>52</v>
      </c>
      <c r="E21" s="37" t="s">
        <v>53</v>
      </c>
      <c r="F21" s="37" t="s">
        <v>53</v>
      </c>
      <c r="G21" s="37">
        <v>10</v>
      </c>
      <c r="H21" s="52"/>
      <c r="I21" s="63"/>
      <c r="J21" s="37">
        <v>10</v>
      </c>
    </row>
    <row r="22" spans="1:10" ht="16.5">
      <c r="A22" s="43"/>
      <c r="B22" s="43"/>
      <c r="C22" s="43"/>
      <c r="D22" s="37"/>
      <c r="E22" s="37"/>
      <c r="F22" s="37"/>
      <c r="G22" s="37"/>
      <c r="H22" s="52"/>
      <c r="I22" s="63"/>
      <c r="J22" s="37"/>
    </row>
    <row r="23" spans="1:10" ht="16.5">
      <c r="A23" s="43"/>
      <c r="B23" s="43"/>
      <c r="C23" s="48"/>
      <c r="D23" s="37"/>
      <c r="E23" s="37"/>
      <c r="F23" s="37"/>
      <c r="G23" s="37"/>
      <c r="H23" s="52"/>
      <c r="I23" s="63"/>
      <c r="J23" s="37"/>
    </row>
    <row r="24" spans="1:10" ht="16.5">
      <c r="A24" s="43"/>
      <c r="B24" s="43"/>
      <c r="C24" s="40" t="s">
        <v>54</v>
      </c>
      <c r="D24" s="37" t="s">
        <v>73</v>
      </c>
      <c r="E24" s="37" t="s">
        <v>71</v>
      </c>
      <c r="F24" s="37" t="s">
        <v>72</v>
      </c>
      <c r="G24" s="37">
        <v>10</v>
      </c>
      <c r="H24" s="52"/>
      <c r="I24" s="63"/>
      <c r="J24" s="37">
        <v>10</v>
      </c>
    </row>
    <row r="25" spans="1:10" ht="16.5">
      <c r="A25" s="43"/>
      <c r="B25" s="43"/>
      <c r="C25" s="43"/>
      <c r="D25" s="37"/>
      <c r="E25" s="37"/>
      <c r="F25" s="37"/>
      <c r="G25" s="37"/>
      <c r="H25" s="52"/>
      <c r="I25" s="63"/>
      <c r="J25" s="37"/>
    </row>
    <row r="26" spans="1:10" ht="16.5">
      <c r="A26" s="43"/>
      <c r="B26" s="43"/>
      <c r="C26" s="48"/>
      <c r="D26" s="37"/>
      <c r="E26" s="37"/>
      <c r="F26" s="37"/>
      <c r="G26" s="37"/>
      <c r="H26" s="52"/>
      <c r="I26" s="63"/>
      <c r="J26" s="37"/>
    </row>
    <row r="27" spans="1:10" ht="16.5">
      <c r="A27" s="43"/>
      <c r="B27" s="48"/>
      <c r="C27" s="6" t="s">
        <v>56</v>
      </c>
      <c r="D27" s="37"/>
      <c r="E27" s="37"/>
      <c r="F27" s="37"/>
      <c r="G27" s="37"/>
      <c r="H27" s="53"/>
      <c r="I27" s="64"/>
      <c r="J27" s="37"/>
    </row>
    <row r="28" spans="1:10" ht="13.5" customHeight="1">
      <c r="A28" s="43"/>
      <c r="B28" s="40" t="s">
        <v>57</v>
      </c>
      <c r="C28" s="40" t="s">
        <v>58</v>
      </c>
      <c r="D28" s="37"/>
      <c r="E28" s="37"/>
      <c r="F28" s="37"/>
      <c r="G28" s="37"/>
      <c r="H28" s="51" t="s">
        <v>50</v>
      </c>
      <c r="I28" s="62"/>
      <c r="J28" s="37"/>
    </row>
    <row r="29" spans="1:10" ht="13.5" customHeight="1">
      <c r="A29" s="43"/>
      <c r="B29" s="43"/>
      <c r="C29" s="43"/>
      <c r="D29" s="37"/>
      <c r="E29" s="37"/>
      <c r="F29" s="37"/>
      <c r="G29" s="37"/>
      <c r="H29" s="52"/>
      <c r="I29" s="63"/>
      <c r="J29" s="37"/>
    </row>
    <row r="30" spans="1:10" ht="13.5" customHeight="1">
      <c r="A30" s="43"/>
      <c r="B30" s="43"/>
      <c r="C30" s="48"/>
      <c r="D30" s="37"/>
      <c r="E30" s="37"/>
      <c r="F30" s="37"/>
      <c r="G30" s="37"/>
      <c r="H30" s="52"/>
      <c r="I30" s="63"/>
      <c r="J30" s="37"/>
    </row>
    <row r="31" spans="1:10" ht="18.75" customHeight="1">
      <c r="A31" s="43"/>
      <c r="B31" s="43"/>
      <c r="C31" s="40" t="s">
        <v>62</v>
      </c>
      <c r="D31" s="37" t="s">
        <v>74</v>
      </c>
      <c r="E31" s="75">
        <v>1</v>
      </c>
      <c r="F31" s="37" t="s">
        <v>75</v>
      </c>
      <c r="G31" s="37">
        <v>10</v>
      </c>
      <c r="H31" s="52"/>
      <c r="I31" s="63"/>
      <c r="J31" s="37">
        <v>30</v>
      </c>
    </row>
    <row r="32" spans="1:10" ht="12" customHeight="1">
      <c r="A32" s="43"/>
      <c r="B32" s="43"/>
      <c r="C32" s="43"/>
      <c r="D32" s="37"/>
      <c r="E32" s="37"/>
      <c r="F32" s="37"/>
      <c r="G32" s="37"/>
      <c r="H32" s="52"/>
      <c r="I32" s="63"/>
      <c r="J32" s="37"/>
    </row>
    <row r="33" spans="1:10" ht="12" customHeight="1">
      <c r="A33" s="43"/>
      <c r="B33" s="43"/>
      <c r="C33" s="48"/>
      <c r="D33" s="37"/>
      <c r="E33" s="37"/>
      <c r="F33" s="37"/>
      <c r="G33" s="37"/>
      <c r="H33" s="52"/>
      <c r="I33" s="63"/>
      <c r="J33" s="37"/>
    </row>
    <row r="34" spans="1:10" ht="12" customHeight="1">
      <c r="A34" s="43"/>
      <c r="B34" s="43"/>
      <c r="C34" s="40" t="s">
        <v>63</v>
      </c>
      <c r="D34" s="37"/>
      <c r="E34" s="37"/>
      <c r="F34" s="37"/>
      <c r="G34" s="37"/>
      <c r="H34" s="52"/>
      <c r="I34" s="63"/>
      <c r="J34" s="37"/>
    </row>
    <row r="35" spans="1:10" ht="12" customHeight="1">
      <c r="A35" s="43"/>
      <c r="B35" s="43"/>
      <c r="C35" s="43"/>
      <c r="D35" s="37"/>
      <c r="E35" s="37"/>
      <c r="F35" s="37"/>
      <c r="G35" s="37"/>
      <c r="H35" s="52"/>
      <c r="I35" s="63"/>
      <c r="J35" s="37"/>
    </row>
    <row r="36" spans="1:10" ht="12" customHeight="1">
      <c r="A36" s="43"/>
      <c r="B36" s="43"/>
      <c r="C36" s="48"/>
      <c r="D36" s="37"/>
      <c r="E36" s="37"/>
      <c r="F36" s="37"/>
      <c r="G36" s="37"/>
      <c r="H36" s="52"/>
      <c r="I36" s="63"/>
      <c r="J36" s="37"/>
    </row>
    <row r="37" spans="1:10" ht="12" customHeight="1">
      <c r="A37" s="43"/>
      <c r="B37" s="43"/>
      <c r="C37" s="40" t="s">
        <v>64</v>
      </c>
      <c r="D37" s="37"/>
      <c r="E37" s="37"/>
      <c r="F37" s="37"/>
      <c r="G37" s="37"/>
      <c r="H37" s="52"/>
      <c r="I37" s="63"/>
      <c r="J37" s="37"/>
    </row>
    <row r="38" spans="1:10" ht="12" customHeight="1">
      <c r="A38" s="43"/>
      <c r="B38" s="43"/>
      <c r="C38" s="43"/>
      <c r="D38" s="37"/>
      <c r="E38" s="37"/>
      <c r="F38" s="37"/>
      <c r="G38" s="37"/>
      <c r="H38" s="52"/>
      <c r="I38" s="63"/>
      <c r="J38" s="37"/>
    </row>
    <row r="39" spans="1:10" ht="12" customHeight="1">
      <c r="A39" s="43"/>
      <c r="B39" s="43"/>
      <c r="C39" s="48"/>
      <c r="D39" s="37"/>
      <c r="E39" s="37"/>
      <c r="F39" s="37"/>
      <c r="G39" s="37"/>
      <c r="H39" s="52"/>
      <c r="I39" s="63"/>
      <c r="J39" s="37"/>
    </row>
    <row r="40" spans="1:10" ht="12" customHeight="1">
      <c r="A40" s="48"/>
      <c r="B40" s="48"/>
      <c r="C40" s="6" t="s">
        <v>56</v>
      </c>
      <c r="D40" s="37"/>
      <c r="E40" s="37"/>
      <c r="F40" s="37"/>
      <c r="G40" s="37"/>
      <c r="H40" s="53"/>
      <c r="I40" s="64"/>
      <c r="J40" s="37"/>
    </row>
    <row r="41" spans="1:10" ht="51.75" customHeight="1">
      <c r="A41" s="55" t="s">
        <v>65</v>
      </c>
      <c r="B41" s="56"/>
      <c r="C41" s="56"/>
      <c r="D41" s="56"/>
      <c r="E41" s="56"/>
      <c r="F41" s="56"/>
      <c r="G41" s="56"/>
      <c r="H41" s="56"/>
      <c r="I41" s="56"/>
      <c r="J41" s="65"/>
    </row>
    <row r="42" spans="1:10" ht="51.75" customHeight="1">
      <c r="A42" s="55" t="s">
        <v>76</v>
      </c>
      <c r="B42" s="56"/>
      <c r="C42" s="56"/>
      <c r="D42" s="56"/>
      <c r="E42" s="56"/>
      <c r="F42" s="56"/>
      <c r="G42" s="56"/>
      <c r="H42" s="56"/>
      <c r="I42" s="56"/>
      <c r="J42" s="65"/>
    </row>
    <row r="43" spans="1:10" ht="18.75" customHeight="1">
      <c r="A43" s="55" t="s">
        <v>67</v>
      </c>
      <c r="B43" s="56"/>
      <c r="C43" s="56"/>
      <c r="D43" s="56"/>
      <c r="E43" s="56"/>
      <c r="F43" s="56"/>
      <c r="G43" s="56"/>
      <c r="H43" s="56"/>
      <c r="I43" s="56"/>
      <c r="J43" s="65"/>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41:J41"/>
    <mergeCell ref="A42:J42"/>
    <mergeCell ref="A43:J43"/>
    <mergeCell ref="A6:A7"/>
    <mergeCell ref="A9:A13"/>
    <mergeCell ref="A14:A40"/>
    <mergeCell ref="B15:B27"/>
    <mergeCell ref="B28:B40"/>
    <mergeCell ref="C15:C17"/>
    <mergeCell ref="C18:C20"/>
    <mergeCell ref="C21:C23"/>
    <mergeCell ref="C24:C26"/>
    <mergeCell ref="C28:C30"/>
    <mergeCell ref="C31:C33"/>
    <mergeCell ref="C34:C36"/>
    <mergeCell ref="C37:C39"/>
    <mergeCell ref="F10:F13"/>
    <mergeCell ref="G10:G13"/>
    <mergeCell ref="H10:H13"/>
    <mergeCell ref="I10:I13"/>
    <mergeCell ref="J10:J13"/>
    <mergeCell ref="H28:I40"/>
    <mergeCell ref="H15:I17"/>
    <mergeCell ref="H18:I27"/>
    <mergeCell ref="B10:C13"/>
  </mergeCells>
  <printOptions/>
  <pageMargins left="0.11999999999999998" right="0.71" top="0.16" bottom="0"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43"/>
  <sheetViews>
    <sheetView workbookViewId="0" topLeftCell="A19">
      <selection activeCell="G10" sqref="G10:G13"/>
    </sheetView>
  </sheetViews>
  <sheetFormatPr defaultColWidth="9.00390625" defaultRowHeight="15"/>
  <cols>
    <col min="4" max="4" width="17.57421875" style="0" customWidth="1"/>
    <col min="5" max="5" width="8.00390625" style="0" customWidth="1"/>
    <col min="6" max="6" width="8.140625" style="0" customWidth="1"/>
    <col min="10" max="10" width="9.7109375" style="0" customWidth="1"/>
  </cols>
  <sheetData>
    <row r="1" spans="1:10" ht="20.25">
      <c r="A1" s="1" t="s">
        <v>0</v>
      </c>
      <c r="B1" s="1"/>
      <c r="C1" s="1"/>
      <c r="D1" s="1"/>
      <c r="E1" s="1"/>
      <c r="F1" s="1"/>
      <c r="G1" s="1"/>
      <c r="H1" s="1"/>
      <c r="I1" s="1"/>
      <c r="J1" s="1"/>
    </row>
    <row r="2" spans="1:10" ht="16.5">
      <c r="A2" s="35" t="s">
        <v>1</v>
      </c>
      <c r="B2" s="35"/>
      <c r="C2" s="35"/>
      <c r="D2" s="35"/>
      <c r="E2" s="35" t="s">
        <v>2</v>
      </c>
      <c r="F2" s="35"/>
      <c r="G2" s="35"/>
      <c r="H2" s="36"/>
      <c r="I2" s="36"/>
      <c r="J2" s="36"/>
    </row>
    <row r="3" spans="1:10" ht="16.5">
      <c r="A3" s="6" t="s">
        <v>3</v>
      </c>
      <c r="B3" s="6"/>
      <c r="C3" s="6"/>
      <c r="D3" s="6" t="s">
        <v>77</v>
      </c>
      <c r="E3" s="6"/>
      <c r="F3" s="6"/>
      <c r="G3" s="6" t="s">
        <v>5</v>
      </c>
      <c r="H3" s="6"/>
      <c r="I3" s="6">
        <f>SUM(J10,J15:J40)</f>
        <v>100</v>
      </c>
      <c r="J3" s="6"/>
    </row>
    <row r="4" spans="1:10" ht="16.5">
      <c r="A4" s="6" t="s">
        <v>6</v>
      </c>
      <c r="B4" s="6"/>
      <c r="C4" s="6"/>
      <c r="D4" s="6">
        <v>601010072</v>
      </c>
      <c r="E4" s="6"/>
      <c r="F4" s="6"/>
      <c r="G4" s="6" t="s">
        <v>7</v>
      </c>
      <c r="H4" s="6"/>
      <c r="I4" s="6" t="s">
        <v>8</v>
      </c>
      <c r="J4" s="6"/>
    </row>
    <row r="5" spans="1:10" ht="16.5">
      <c r="A5" s="6" t="s">
        <v>9</v>
      </c>
      <c r="B5" s="6"/>
      <c r="C5" s="6"/>
      <c r="D5" s="6" t="s">
        <v>78</v>
      </c>
      <c r="E5" s="6"/>
      <c r="F5" s="6"/>
      <c r="G5" s="6" t="s">
        <v>11</v>
      </c>
      <c r="H5" s="6"/>
      <c r="I5" s="6">
        <v>8358362</v>
      </c>
      <c r="J5" s="6"/>
    </row>
    <row r="6" spans="1:10" ht="16.5">
      <c r="A6" s="6" t="s">
        <v>12</v>
      </c>
      <c r="B6" s="6" t="s">
        <v>13</v>
      </c>
      <c r="C6" s="6"/>
      <c r="D6" s="6"/>
      <c r="E6" s="6"/>
      <c r="F6" s="6" t="s">
        <v>14</v>
      </c>
      <c r="G6" s="6"/>
      <c r="H6" s="6"/>
      <c r="I6" s="6"/>
      <c r="J6" s="6"/>
    </row>
    <row r="7" spans="1:10" ht="34.5" customHeight="1">
      <c r="A7" s="6"/>
      <c r="B7" s="37" t="s">
        <v>79</v>
      </c>
      <c r="C7" s="37"/>
      <c r="D7" s="37"/>
      <c r="E7" s="37"/>
      <c r="F7" s="37" t="s">
        <v>16</v>
      </c>
      <c r="G7" s="37"/>
      <c r="H7" s="37"/>
      <c r="I7" s="37"/>
      <c r="J7" s="37"/>
    </row>
    <row r="8" spans="1:10" ht="24" customHeight="1">
      <c r="A8" s="6" t="s">
        <v>17</v>
      </c>
      <c r="B8" s="37" t="s">
        <v>18</v>
      </c>
      <c r="C8" s="37"/>
      <c r="D8" s="37"/>
      <c r="E8" s="37"/>
      <c r="F8" s="37"/>
      <c r="G8" s="37"/>
      <c r="H8" s="37"/>
      <c r="I8" s="37"/>
      <c r="J8" s="37"/>
    </row>
    <row r="9" spans="1:10" ht="49.5">
      <c r="A9" s="40" t="s">
        <v>19</v>
      </c>
      <c r="B9" s="6" t="s">
        <v>20</v>
      </c>
      <c r="C9" s="6"/>
      <c r="D9" s="6" t="s">
        <v>21</v>
      </c>
      <c r="E9" s="6" t="s">
        <v>22</v>
      </c>
      <c r="F9" s="6" t="s">
        <v>23</v>
      </c>
      <c r="G9" s="42" t="s">
        <v>24</v>
      </c>
      <c r="H9" s="6" t="s">
        <v>25</v>
      </c>
      <c r="I9" s="6" t="s">
        <v>26</v>
      </c>
      <c r="J9" s="6" t="s">
        <v>27</v>
      </c>
    </row>
    <row r="10" spans="1:10" ht="12.75" customHeight="1">
      <c r="A10" s="43"/>
      <c r="B10" s="44">
        <v>186</v>
      </c>
      <c r="C10" s="45"/>
      <c r="D10" s="37" t="s">
        <v>28</v>
      </c>
      <c r="E10" s="37">
        <v>186</v>
      </c>
      <c r="F10" s="40">
        <v>269</v>
      </c>
      <c r="G10" s="40" t="s">
        <v>29</v>
      </c>
      <c r="H10" s="40" t="s">
        <v>30</v>
      </c>
      <c r="I10" s="58">
        <f>F10/E11</f>
        <v>1.446236559139785</v>
      </c>
      <c r="J10" s="40">
        <v>30</v>
      </c>
    </row>
    <row r="11" spans="1:10" ht="12.75" customHeight="1">
      <c r="A11" s="43"/>
      <c r="B11" s="46"/>
      <c r="C11" s="47"/>
      <c r="D11" s="37" t="s">
        <v>31</v>
      </c>
      <c r="E11" s="37">
        <v>186</v>
      </c>
      <c r="F11" s="43"/>
      <c r="G11" s="43"/>
      <c r="H11" s="43"/>
      <c r="I11" s="59"/>
      <c r="J11" s="43"/>
    </row>
    <row r="12" spans="1:10" ht="12.75" customHeight="1">
      <c r="A12" s="43"/>
      <c r="B12" s="46"/>
      <c r="C12" s="47"/>
      <c r="D12" s="37" t="s">
        <v>32</v>
      </c>
      <c r="E12" s="37"/>
      <c r="F12" s="43"/>
      <c r="G12" s="43"/>
      <c r="H12" s="43"/>
      <c r="I12" s="59"/>
      <c r="J12" s="43"/>
    </row>
    <row r="13" spans="1:10" ht="12.75" customHeight="1">
      <c r="A13" s="48"/>
      <c r="B13" s="49"/>
      <c r="C13" s="50"/>
      <c r="D13" s="37" t="s">
        <v>33</v>
      </c>
      <c r="E13" s="37"/>
      <c r="F13" s="48"/>
      <c r="G13" s="48"/>
      <c r="H13" s="48"/>
      <c r="I13" s="60"/>
      <c r="J13" s="48"/>
    </row>
    <row r="14" spans="1:10" ht="49.5">
      <c r="A14" s="40" t="s">
        <v>34</v>
      </c>
      <c r="B14" s="6" t="s">
        <v>35</v>
      </c>
      <c r="C14" s="6" t="s">
        <v>36</v>
      </c>
      <c r="D14" s="6" t="s">
        <v>37</v>
      </c>
      <c r="E14" s="6" t="s">
        <v>38</v>
      </c>
      <c r="F14" s="37" t="s">
        <v>39</v>
      </c>
      <c r="G14" s="6" t="s">
        <v>40</v>
      </c>
      <c r="H14" s="42" t="s">
        <v>41</v>
      </c>
      <c r="I14" s="61"/>
      <c r="J14" s="6" t="s">
        <v>27</v>
      </c>
    </row>
    <row r="15" spans="1:10" ht="16.5">
      <c r="A15" s="43"/>
      <c r="B15" s="40" t="s">
        <v>42</v>
      </c>
      <c r="C15" s="40" t="s">
        <v>43</v>
      </c>
      <c r="D15" s="37" t="s">
        <v>80</v>
      </c>
      <c r="E15" s="37" t="s">
        <v>81</v>
      </c>
      <c r="F15" s="6" t="s">
        <v>82</v>
      </c>
      <c r="G15" s="37">
        <v>10</v>
      </c>
      <c r="H15" s="51" t="s">
        <v>47</v>
      </c>
      <c r="I15" s="62"/>
      <c r="J15" s="37">
        <v>10</v>
      </c>
    </row>
    <row r="16" spans="1:10" ht="10.5" customHeight="1">
      <c r="A16" s="43"/>
      <c r="B16" s="43"/>
      <c r="C16" s="43"/>
      <c r="D16" s="37"/>
      <c r="E16" s="37"/>
      <c r="F16" s="6"/>
      <c r="G16" s="37"/>
      <c r="H16" s="52"/>
      <c r="I16" s="63"/>
      <c r="J16" s="37"/>
    </row>
    <row r="17" spans="1:10" ht="19.5" customHeight="1">
      <c r="A17" s="43"/>
      <c r="B17" s="43"/>
      <c r="C17" s="48"/>
      <c r="D17" s="37"/>
      <c r="E17" s="37"/>
      <c r="F17" s="6"/>
      <c r="G17" s="37"/>
      <c r="H17" s="53"/>
      <c r="I17" s="64"/>
      <c r="J17" s="37"/>
    </row>
    <row r="18" spans="1:10" ht="16.5">
      <c r="A18" s="43"/>
      <c r="B18" s="43"/>
      <c r="C18" s="40" t="s">
        <v>48</v>
      </c>
      <c r="D18" s="37" t="s">
        <v>83</v>
      </c>
      <c r="E18" s="54" t="s">
        <v>84</v>
      </c>
      <c r="F18" s="54">
        <v>0.96</v>
      </c>
      <c r="G18" s="37">
        <v>10</v>
      </c>
      <c r="H18" s="51" t="s">
        <v>50</v>
      </c>
      <c r="I18" s="62"/>
      <c r="J18" s="37">
        <v>10</v>
      </c>
    </row>
    <row r="19" spans="1:10" ht="16.5">
      <c r="A19" s="43"/>
      <c r="B19" s="43"/>
      <c r="C19" s="43"/>
      <c r="D19" s="37" t="s">
        <v>85</v>
      </c>
      <c r="E19" s="37" t="s">
        <v>86</v>
      </c>
      <c r="F19" s="6" t="s">
        <v>84</v>
      </c>
      <c r="G19" s="37"/>
      <c r="H19" s="52"/>
      <c r="I19" s="63"/>
      <c r="J19" s="37"/>
    </row>
    <row r="20" spans="1:10" ht="12" customHeight="1">
      <c r="A20" s="43"/>
      <c r="B20" s="43"/>
      <c r="C20" s="48"/>
      <c r="D20" s="37"/>
      <c r="E20" s="37"/>
      <c r="F20" s="6"/>
      <c r="G20" s="37"/>
      <c r="H20" s="52"/>
      <c r="I20" s="63"/>
      <c r="J20" s="37"/>
    </row>
    <row r="21" spans="1:10" ht="21.75" customHeight="1">
      <c r="A21" s="43"/>
      <c r="B21" s="43"/>
      <c r="C21" s="40" t="s">
        <v>51</v>
      </c>
      <c r="D21" s="37" t="s">
        <v>87</v>
      </c>
      <c r="E21" s="37" t="s">
        <v>88</v>
      </c>
      <c r="F21" s="6" t="s">
        <v>88</v>
      </c>
      <c r="G21" s="37">
        <v>10</v>
      </c>
      <c r="H21" s="52"/>
      <c r="I21" s="63"/>
      <c r="J21" s="37">
        <v>10</v>
      </c>
    </row>
    <row r="22" spans="1:10" ht="12.75" customHeight="1">
      <c r="A22" s="43"/>
      <c r="B22" s="43"/>
      <c r="C22" s="43"/>
      <c r="D22" s="37"/>
      <c r="E22" s="37"/>
      <c r="F22" s="6"/>
      <c r="G22" s="37"/>
      <c r="H22" s="52"/>
      <c r="I22" s="63"/>
      <c r="J22" s="37"/>
    </row>
    <row r="23" spans="1:10" ht="12.75" customHeight="1">
      <c r="A23" s="43"/>
      <c r="B23" s="43"/>
      <c r="C23" s="48"/>
      <c r="D23" s="37"/>
      <c r="E23" s="37"/>
      <c r="F23" s="6"/>
      <c r="G23" s="37"/>
      <c r="H23" s="52"/>
      <c r="I23" s="63"/>
      <c r="J23" s="37"/>
    </row>
    <row r="24" spans="1:10" ht="27" customHeight="1">
      <c r="A24" s="43"/>
      <c r="B24" s="43"/>
      <c r="C24" s="40" t="s">
        <v>54</v>
      </c>
      <c r="D24" s="37" t="s">
        <v>89</v>
      </c>
      <c r="E24" s="37" t="s">
        <v>90</v>
      </c>
      <c r="F24" s="6" t="s">
        <v>90</v>
      </c>
      <c r="G24" s="37">
        <v>10</v>
      </c>
      <c r="H24" s="52"/>
      <c r="I24" s="63"/>
      <c r="J24" s="37">
        <v>10</v>
      </c>
    </row>
    <row r="25" spans="1:10" ht="12.75" customHeight="1">
      <c r="A25" s="43"/>
      <c r="B25" s="43"/>
      <c r="C25" s="43"/>
      <c r="D25" s="37"/>
      <c r="E25" s="37"/>
      <c r="F25" s="6"/>
      <c r="G25" s="37"/>
      <c r="H25" s="52"/>
      <c r="I25" s="63"/>
      <c r="J25" s="37"/>
    </row>
    <row r="26" spans="1:10" ht="12.75" customHeight="1">
      <c r="A26" s="43"/>
      <c r="B26" s="43"/>
      <c r="C26" s="48"/>
      <c r="D26" s="37"/>
      <c r="E26" s="37"/>
      <c r="F26" s="6"/>
      <c r="G26" s="37"/>
      <c r="H26" s="52"/>
      <c r="I26" s="63"/>
      <c r="J26" s="37"/>
    </row>
    <row r="27" spans="1:14" ht="12.75" customHeight="1">
      <c r="A27" s="43"/>
      <c r="B27" s="48"/>
      <c r="C27" s="6" t="s">
        <v>56</v>
      </c>
      <c r="D27" s="37"/>
      <c r="E27" s="37"/>
      <c r="F27" s="6"/>
      <c r="G27" s="37"/>
      <c r="H27" s="53"/>
      <c r="I27" s="64"/>
      <c r="J27" s="37"/>
      <c r="N27" s="74"/>
    </row>
    <row r="28" spans="1:10" ht="12.75" customHeight="1">
      <c r="A28" s="43"/>
      <c r="B28" s="40" t="s">
        <v>57</v>
      </c>
      <c r="C28" s="40" t="s">
        <v>58</v>
      </c>
      <c r="D28" s="37"/>
      <c r="E28" s="37"/>
      <c r="F28" s="6"/>
      <c r="G28" s="37"/>
      <c r="H28" s="51" t="s">
        <v>50</v>
      </c>
      <c r="I28" s="62"/>
      <c r="J28" s="37"/>
    </row>
    <row r="29" spans="1:10" ht="12.75" customHeight="1">
      <c r="A29" s="43"/>
      <c r="B29" s="43"/>
      <c r="C29" s="43"/>
      <c r="D29" s="37"/>
      <c r="E29" s="37"/>
      <c r="F29" s="6"/>
      <c r="G29" s="37"/>
      <c r="H29" s="52"/>
      <c r="I29" s="63"/>
      <c r="J29" s="37"/>
    </row>
    <row r="30" spans="1:10" ht="12.75" customHeight="1">
      <c r="A30" s="43"/>
      <c r="B30" s="43"/>
      <c r="C30" s="48"/>
      <c r="D30" s="37"/>
      <c r="E30" s="37"/>
      <c r="F30" s="6"/>
      <c r="G30" s="37"/>
      <c r="H30" s="52"/>
      <c r="I30" s="63"/>
      <c r="J30" s="37"/>
    </row>
    <row r="31" spans="1:10" ht="16.5">
      <c r="A31" s="43"/>
      <c r="B31" s="43"/>
      <c r="C31" s="40" t="s">
        <v>62</v>
      </c>
      <c r="D31" s="37" t="s">
        <v>91</v>
      </c>
      <c r="E31" s="37" t="s">
        <v>84</v>
      </c>
      <c r="F31" s="6" t="s">
        <v>84</v>
      </c>
      <c r="G31" s="37">
        <v>10</v>
      </c>
      <c r="H31" s="52"/>
      <c r="I31" s="63"/>
      <c r="J31" s="37">
        <v>30</v>
      </c>
    </row>
    <row r="32" spans="1:10" ht="30" customHeight="1">
      <c r="A32" s="43"/>
      <c r="B32" s="43"/>
      <c r="C32" s="43"/>
      <c r="D32" s="37" t="s">
        <v>92</v>
      </c>
      <c r="E32" s="37" t="s">
        <v>93</v>
      </c>
      <c r="F32" s="6" t="s">
        <v>93</v>
      </c>
      <c r="G32" s="37"/>
      <c r="H32" s="52"/>
      <c r="I32" s="63"/>
      <c r="J32" s="37"/>
    </row>
    <row r="33" spans="1:10" ht="12.75" customHeight="1">
      <c r="A33" s="43"/>
      <c r="B33" s="43"/>
      <c r="C33" s="48"/>
      <c r="D33" s="37"/>
      <c r="E33" s="37"/>
      <c r="F33" s="37"/>
      <c r="G33" s="37"/>
      <c r="H33" s="52"/>
      <c r="I33" s="63"/>
      <c r="J33" s="37"/>
    </row>
    <row r="34" spans="1:10" ht="12.75" customHeight="1">
      <c r="A34" s="43"/>
      <c r="B34" s="43"/>
      <c r="C34" s="40" t="s">
        <v>63</v>
      </c>
      <c r="D34" s="37"/>
      <c r="E34" s="37"/>
      <c r="F34" s="37"/>
      <c r="G34" s="37"/>
      <c r="H34" s="52"/>
      <c r="I34" s="63"/>
      <c r="J34" s="37"/>
    </row>
    <row r="35" spans="1:10" ht="12.75" customHeight="1">
      <c r="A35" s="43"/>
      <c r="B35" s="43"/>
      <c r="C35" s="43"/>
      <c r="D35" s="37"/>
      <c r="E35" s="37"/>
      <c r="F35" s="37"/>
      <c r="G35" s="37"/>
      <c r="H35" s="52"/>
      <c r="I35" s="63"/>
      <c r="J35" s="37"/>
    </row>
    <row r="36" spans="1:10" ht="12.75" customHeight="1">
      <c r="A36" s="43"/>
      <c r="B36" s="43"/>
      <c r="C36" s="48"/>
      <c r="D36" s="37"/>
      <c r="E36" s="37"/>
      <c r="F36" s="37"/>
      <c r="G36" s="37"/>
      <c r="H36" s="52"/>
      <c r="I36" s="63"/>
      <c r="J36" s="37"/>
    </row>
    <row r="37" spans="1:10" ht="12.75" customHeight="1">
      <c r="A37" s="43"/>
      <c r="B37" s="43"/>
      <c r="C37" s="40" t="s">
        <v>64</v>
      </c>
      <c r="D37" s="37"/>
      <c r="E37" s="37"/>
      <c r="F37" s="37"/>
      <c r="G37" s="37"/>
      <c r="H37" s="52"/>
      <c r="I37" s="63"/>
      <c r="J37" s="37"/>
    </row>
    <row r="38" spans="1:10" ht="12.75" customHeight="1">
      <c r="A38" s="43"/>
      <c r="B38" s="43"/>
      <c r="C38" s="43"/>
      <c r="D38" s="37"/>
      <c r="E38" s="37"/>
      <c r="F38" s="37"/>
      <c r="G38" s="37"/>
      <c r="H38" s="52"/>
      <c r="I38" s="63"/>
      <c r="J38" s="37"/>
    </row>
    <row r="39" spans="1:10" ht="12.75" customHeight="1">
      <c r="A39" s="43"/>
      <c r="B39" s="43"/>
      <c r="C39" s="48"/>
      <c r="D39" s="37"/>
      <c r="E39" s="37"/>
      <c r="F39" s="37"/>
      <c r="G39" s="37"/>
      <c r="H39" s="52"/>
      <c r="I39" s="63"/>
      <c r="J39" s="37"/>
    </row>
    <row r="40" spans="1:10" ht="12.75" customHeight="1">
      <c r="A40" s="48"/>
      <c r="B40" s="48"/>
      <c r="C40" s="6" t="s">
        <v>56</v>
      </c>
      <c r="D40" s="37"/>
      <c r="E40" s="37"/>
      <c r="F40" s="37"/>
      <c r="G40" s="37"/>
      <c r="H40" s="53"/>
      <c r="I40" s="64"/>
      <c r="J40" s="37"/>
    </row>
    <row r="41" spans="1:10" ht="45" customHeight="1">
      <c r="A41" s="66" t="s">
        <v>65</v>
      </c>
      <c r="B41" s="67"/>
      <c r="C41" s="67"/>
      <c r="D41" s="67"/>
      <c r="E41" s="67"/>
      <c r="F41" s="67"/>
      <c r="G41" s="67"/>
      <c r="H41" s="67"/>
      <c r="I41" s="67"/>
      <c r="J41" s="73"/>
    </row>
    <row r="42" spans="1:10" ht="39.75" customHeight="1">
      <c r="A42" s="66" t="s">
        <v>94</v>
      </c>
      <c r="B42" s="67"/>
      <c r="C42" s="67"/>
      <c r="D42" s="67"/>
      <c r="E42" s="67"/>
      <c r="F42" s="67"/>
      <c r="G42" s="67"/>
      <c r="H42" s="67"/>
      <c r="I42" s="67"/>
      <c r="J42" s="73"/>
    </row>
    <row r="43" spans="1:10" ht="10.5" customHeight="1">
      <c r="A43" s="66" t="s">
        <v>67</v>
      </c>
      <c r="B43" s="67"/>
      <c r="C43" s="67"/>
      <c r="D43" s="67"/>
      <c r="E43" s="67"/>
      <c r="F43" s="67"/>
      <c r="G43" s="67"/>
      <c r="H43" s="67"/>
      <c r="I43" s="67"/>
      <c r="J43" s="7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41:J41"/>
    <mergeCell ref="A42:J42"/>
    <mergeCell ref="A43:J43"/>
    <mergeCell ref="A6:A7"/>
    <mergeCell ref="A9:A13"/>
    <mergeCell ref="A14:A40"/>
    <mergeCell ref="B15:B27"/>
    <mergeCell ref="B28:B40"/>
    <mergeCell ref="C15:C17"/>
    <mergeCell ref="C18:C20"/>
    <mergeCell ref="C21:C23"/>
    <mergeCell ref="C24:C26"/>
    <mergeCell ref="C28:C30"/>
    <mergeCell ref="C31:C33"/>
    <mergeCell ref="C34:C36"/>
    <mergeCell ref="C37:C39"/>
    <mergeCell ref="F10:F13"/>
    <mergeCell ref="G10:G13"/>
    <mergeCell ref="H10:H13"/>
    <mergeCell ref="I10:I13"/>
    <mergeCell ref="J10:J13"/>
    <mergeCell ref="H28:I40"/>
    <mergeCell ref="H15:I17"/>
    <mergeCell ref="H18:I27"/>
    <mergeCell ref="B10:C13"/>
  </mergeCells>
  <printOptions/>
  <pageMargins left="0.11999999999999998" right="0.31" top="0.16" bottom="0"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41"/>
  <sheetViews>
    <sheetView tabSelected="1" workbookViewId="0" topLeftCell="A1">
      <selection activeCell="O40" sqref="O40"/>
    </sheetView>
  </sheetViews>
  <sheetFormatPr defaultColWidth="9.00390625" defaultRowHeight="15"/>
  <cols>
    <col min="4" max="4" width="12.140625" style="0" customWidth="1"/>
    <col min="10" max="10" width="10.57421875" style="0" customWidth="1"/>
  </cols>
  <sheetData>
    <row r="1" spans="1:10" ht="20.25">
      <c r="A1" s="1" t="s">
        <v>0</v>
      </c>
      <c r="B1" s="1"/>
      <c r="C1" s="1"/>
      <c r="D1" s="1"/>
      <c r="E1" s="1"/>
      <c r="F1" s="1"/>
      <c r="G1" s="1"/>
      <c r="H1" s="1"/>
      <c r="I1" s="1"/>
      <c r="J1" s="1"/>
    </row>
    <row r="2" spans="1:10" ht="16.5">
      <c r="A2" s="35" t="s">
        <v>1</v>
      </c>
      <c r="B2" s="35"/>
      <c r="C2" s="35"/>
      <c r="D2" s="35"/>
      <c r="E2" s="35" t="s">
        <v>2</v>
      </c>
      <c r="F2" s="35"/>
      <c r="G2" s="35"/>
      <c r="H2" s="36"/>
      <c r="I2" s="36"/>
      <c r="J2" s="36"/>
    </row>
    <row r="3" spans="1:10" ht="16.5">
      <c r="A3" s="6" t="s">
        <v>3</v>
      </c>
      <c r="B3" s="6"/>
      <c r="C3" s="6"/>
      <c r="D3" s="6" t="s">
        <v>95</v>
      </c>
      <c r="E3" s="6"/>
      <c r="F3" s="6"/>
      <c r="G3" s="6" t="s">
        <v>5</v>
      </c>
      <c r="H3" s="6"/>
      <c r="I3" s="68">
        <f>SUM(J10,J15:J38)</f>
        <v>89.59783138311161</v>
      </c>
      <c r="J3" s="68"/>
    </row>
    <row r="4" spans="1:10" ht="16.5">
      <c r="A4" s="6" t="s">
        <v>6</v>
      </c>
      <c r="B4" s="6"/>
      <c r="C4" s="6"/>
      <c r="D4" s="6">
        <v>601010072</v>
      </c>
      <c r="E4" s="6"/>
      <c r="F4" s="6"/>
      <c r="G4" s="6" t="s">
        <v>7</v>
      </c>
      <c r="H4" s="6"/>
      <c r="I4" s="6" t="s">
        <v>8</v>
      </c>
      <c r="J4" s="6"/>
    </row>
    <row r="5" spans="1:10" ht="16.5">
      <c r="A5" s="6" t="s">
        <v>9</v>
      </c>
      <c r="B5" s="6"/>
      <c r="C5" s="6"/>
      <c r="D5" s="6" t="s">
        <v>69</v>
      </c>
      <c r="E5" s="6"/>
      <c r="F5" s="6"/>
      <c r="G5" s="6" t="s">
        <v>11</v>
      </c>
      <c r="H5" s="6"/>
      <c r="I5" s="6">
        <v>8113351</v>
      </c>
      <c r="J5" s="6"/>
    </row>
    <row r="6" spans="1:10" ht="16.5">
      <c r="A6" s="6" t="s">
        <v>12</v>
      </c>
      <c r="B6" s="6" t="s">
        <v>13</v>
      </c>
      <c r="C6" s="6"/>
      <c r="D6" s="6"/>
      <c r="E6" s="6"/>
      <c r="F6" s="6" t="s">
        <v>14</v>
      </c>
      <c r="G6" s="6"/>
      <c r="H6" s="6"/>
      <c r="I6" s="6"/>
      <c r="J6" s="6"/>
    </row>
    <row r="7" spans="1:10" ht="16.5">
      <c r="A7" s="6"/>
      <c r="B7" s="37" t="s">
        <v>96</v>
      </c>
      <c r="C7" s="37"/>
      <c r="D7" s="37"/>
      <c r="E7" s="37"/>
      <c r="F7" s="37" t="s">
        <v>16</v>
      </c>
      <c r="G7" s="37"/>
      <c r="H7" s="37"/>
      <c r="I7" s="37"/>
      <c r="J7" s="37"/>
    </row>
    <row r="8" spans="1:10" ht="33">
      <c r="A8" s="6" t="s">
        <v>17</v>
      </c>
      <c r="B8" s="37" t="s">
        <v>18</v>
      </c>
      <c r="C8" s="37"/>
      <c r="D8" s="37"/>
      <c r="E8" s="37"/>
      <c r="F8" s="37"/>
      <c r="G8" s="37"/>
      <c r="H8" s="37"/>
      <c r="I8" s="37"/>
      <c r="J8" s="37"/>
    </row>
    <row r="9" spans="1:10" ht="15.75" customHeight="1">
      <c r="A9" s="40" t="s">
        <v>19</v>
      </c>
      <c r="B9" s="6" t="s">
        <v>20</v>
      </c>
      <c r="C9" s="6"/>
      <c r="D9" s="6" t="s">
        <v>21</v>
      </c>
      <c r="E9" s="6" t="s">
        <v>22</v>
      </c>
      <c r="F9" s="6" t="s">
        <v>23</v>
      </c>
      <c r="G9" s="42" t="s">
        <v>24</v>
      </c>
      <c r="H9" s="6" t="s">
        <v>25</v>
      </c>
      <c r="I9" s="6" t="s">
        <v>26</v>
      </c>
      <c r="J9" s="6" t="s">
        <v>27</v>
      </c>
    </row>
    <row r="10" spans="1:10" ht="15.75" customHeight="1">
      <c r="A10" s="43"/>
      <c r="B10" s="44">
        <v>888.6</v>
      </c>
      <c r="C10" s="45"/>
      <c r="D10" s="37" t="s">
        <v>28</v>
      </c>
      <c r="E10" s="37">
        <v>888.6</v>
      </c>
      <c r="F10" s="40">
        <v>706.34</v>
      </c>
      <c r="G10" s="40" t="s">
        <v>29</v>
      </c>
      <c r="H10" s="40" t="s">
        <v>30</v>
      </c>
      <c r="I10" s="58">
        <f>F10/E10</f>
        <v>0.7948908395228449</v>
      </c>
      <c r="J10" s="69">
        <f>I10*30</f>
        <v>23.846725185685347</v>
      </c>
    </row>
    <row r="11" spans="1:10" ht="15.75" customHeight="1">
      <c r="A11" s="43"/>
      <c r="B11" s="46"/>
      <c r="C11" s="47"/>
      <c r="D11" s="37" t="s">
        <v>31</v>
      </c>
      <c r="E11" s="37"/>
      <c r="F11" s="43"/>
      <c r="G11" s="43"/>
      <c r="H11" s="43"/>
      <c r="I11" s="59"/>
      <c r="J11" s="70"/>
    </row>
    <row r="12" spans="1:10" ht="15.75" customHeight="1">
      <c r="A12" s="43"/>
      <c r="B12" s="46"/>
      <c r="C12" s="47"/>
      <c r="D12" s="37" t="s">
        <v>32</v>
      </c>
      <c r="E12" s="37"/>
      <c r="F12" s="43"/>
      <c r="G12" s="43"/>
      <c r="H12" s="43"/>
      <c r="I12" s="59"/>
      <c r="J12" s="70"/>
    </row>
    <row r="13" spans="1:10" ht="15.75" customHeight="1">
      <c r="A13" s="48"/>
      <c r="B13" s="49"/>
      <c r="C13" s="50"/>
      <c r="D13" s="37" t="s">
        <v>33</v>
      </c>
      <c r="E13" s="37">
        <v>888.6</v>
      </c>
      <c r="F13" s="48"/>
      <c r="G13" s="48"/>
      <c r="H13" s="48"/>
      <c r="I13" s="60"/>
      <c r="J13" s="71"/>
    </row>
    <row r="14" spans="1:10" ht="49.5">
      <c r="A14" s="40" t="s">
        <v>34</v>
      </c>
      <c r="B14" s="6" t="s">
        <v>35</v>
      </c>
      <c r="C14" s="6" t="s">
        <v>36</v>
      </c>
      <c r="D14" s="6" t="s">
        <v>37</v>
      </c>
      <c r="E14" s="6" t="s">
        <v>38</v>
      </c>
      <c r="F14" s="6" t="s">
        <v>39</v>
      </c>
      <c r="G14" s="6" t="s">
        <v>40</v>
      </c>
      <c r="H14" s="42" t="s">
        <v>41</v>
      </c>
      <c r="I14" s="61"/>
      <c r="J14" s="6" t="s">
        <v>27</v>
      </c>
    </row>
    <row r="15" spans="1:10" ht="16.5">
      <c r="A15" s="43"/>
      <c r="B15" s="40" t="s">
        <v>42</v>
      </c>
      <c r="C15" s="40" t="s">
        <v>43</v>
      </c>
      <c r="D15" s="37" t="s">
        <v>97</v>
      </c>
      <c r="E15" s="37" t="s">
        <v>98</v>
      </c>
      <c r="F15" s="6">
        <v>71</v>
      </c>
      <c r="G15" s="37">
        <v>10</v>
      </c>
      <c r="H15" s="51" t="s">
        <v>47</v>
      </c>
      <c r="I15" s="62"/>
      <c r="J15" s="72">
        <f>71/91*10</f>
        <v>7.802197802197802</v>
      </c>
    </row>
    <row r="16" spans="1:10" ht="16.5">
      <c r="A16" s="43"/>
      <c r="B16" s="43"/>
      <c r="C16" s="43"/>
      <c r="D16" s="37"/>
      <c r="E16" s="37"/>
      <c r="F16" s="6"/>
      <c r="G16" s="37"/>
      <c r="H16" s="52"/>
      <c r="I16" s="63"/>
      <c r="J16" s="37"/>
    </row>
    <row r="17" spans="1:10" ht="16.5">
      <c r="A17" s="43"/>
      <c r="B17" s="43"/>
      <c r="C17" s="48"/>
      <c r="D17" s="37"/>
      <c r="E17" s="37"/>
      <c r="F17" s="6"/>
      <c r="G17" s="37"/>
      <c r="H17" s="53"/>
      <c r="I17" s="64"/>
      <c r="J17" s="37"/>
    </row>
    <row r="18" spans="1:10" ht="16.5">
      <c r="A18" s="43"/>
      <c r="B18" s="43"/>
      <c r="C18" s="40" t="s">
        <v>48</v>
      </c>
      <c r="D18" s="37" t="s">
        <v>49</v>
      </c>
      <c r="E18" s="54">
        <v>1</v>
      </c>
      <c r="F18" s="54">
        <v>1</v>
      </c>
      <c r="G18" s="37">
        <v>10</v>
      </c>
      <c r="H18" s="51" t="s">
        <v>50</v>
      </c>
      <c r="I18" s="62"/>
      <c r="J18" s="37">
        <v>10</v>
      </c>
    </row>
    <row r="19" spans="1:10" ht="16.5">
      <c r="A19" s="43"/>
      <c r="B19" s="43"/>
      <c r="C19" s="43"/>
      <c r="D19" s="37"/>
      <c r="E19" s="37"/>
      <c r="F19" s="6"/>
      <c r="G19" s="37"/>
      <c r="H19" s="52"/>
      <c r="I19" s="63"/>
      <c r="J19" s="37"/>
    </row>
    <row r="20" spans="1:10" ht="16.5">
      <c r="A20" s="43"/>
      <c r="B20" s="43"/>
      <c r="C20" s="48"/>
      <c r="D20" s="37"/>
      <c r="E20" s="37"/>
      <c r="F20" s="6"/>
      <c r="G20" s="37"/>
      <c r="H20" s="52"/>
      <c r="I20" s="63"/>
      <c r="J20" s="37"/>
    </row>
    <row r="21" spans="1:10" ht="16.5">
      <c r="A21" s="43"/>
      <c r="B21" s="43"/>
      <c r="C21" s="40" t="s">
        <v>51</v>
      </c>
      <c r="D21" s="37" t="s">
        <v>99</v>
      </c>
      <c r="E21" s="37" t="s">
        <v>100</v>
      </c>
      <c r="F21" s="6" t="s">
        <v>100</v>
      </c>
      <c r="G21" s="37">
        <v>10</v>
      </c>
      <c r="H21" s="52"/>
      <c r="I21" s="63"/>
      <c r="J21" s="37">
        <v>10</v>
      </c>
    </row>
    <row r="22" spans="1:10" ht="16.5">
      <c r="A22" s="43"/>
      <c r="B22" s="43"/>
      <c r="C22" s="43"/>
      <c r="D22" s="37"/>
      <c r="E22" s="37"/>
      <c r="F22" s="6"/>
      <c r="G22" s="37"/>
      <c r="H22" s="52"/>
      <c r="I22" s="63"/>
      <c r="J22" s="37"/>
    </row>
    <row r="23" spans="1:10" ht="16.5">
      <c r="A23" s="43"/>
      <c r="B23" s="43"/>
      <c r="C23" s="48"/>
      <c r="D23" s="37"/>
      <c r="E23" s="37"/>
      <c r="F23" s="6"/>
      <c r="G23" s="37"/>
      <c r="H23" s="52"/>
      <c r="I23" s="63"/>
      <c r="J23" s="37"/>
    </row>
    <row r="24" spans="1:10" ht="16.5">
      <c r="A24" s="43"/>
      <c r="B24" s="43"/>
      <c r="C24" s="40" t="s">
        <v>54</v>
      </c>
      <c r="D24" s="37" t="s">
        <v>101</v>
      </c>
      <c r="E24" s="37" t="s">
        <v>102</v>
      </c>
      <c r="F24" s="6">
        <v>706.34</v>
      </c>
      <c r="G24" s="37">
        <v>10</v>
      </c>
      <c r="H24" s="52"/>
      <c r="I24" s="63"/>
      <c r="J24" s="72">
        <f>706.34/888.6*10</f>
        <v>7.9489083952284485</v>
      </c>
    </row>
    <row r="25" spans="1:10" ht="16.5">
      <c r="A25" s="43"/>
      <c r="B25" s="43"/>
      <c r="C25" s="43"/>
      <c r="D25" s="37"/>
      <c r="E25" s="37"/>
      <c r="F25" s="6"/>
      <c r="G25" s="37"/>
      <c r="H25" s="52"/>
      <c r="I25" s="63"/>
      <c r="J25" s="37"/>
    </row>
    <row r="26" spans="1:10" ht="16.5">
      <c r="A26" s="43"/>
      <c r="B26" s="43"/>
      <c r="C26" s="48"/>
      <c r="D26" s="37"/>
      <c r="E26" s="37"/>
      <c r="F26" s="6"/>
      <c r="G26" s="37"/>
      <c r="H26" s="52"/>
      <c r="I26" s="63"/>
      <c r="J26" s="37"/>
    </row>
    <row r="27" spans="1:10" ht="28.5">
      <c r="A27" s="43"/>
      <c r="B27" s="40" t="s">
        <v>57</v>
      </c>
      <c r="C27" s="40" t="s">
        <v>58</v>
      </c>
      <c r="D27" s="38" t="s">
        <v>103</v>
      </c>
      <c r="E27" s="37" t="s">
        <v>104</v>
      </c>
      <c r="F27" s="6" t="s">
        <v>75</v>
      </c>
      <c r="G27" s="37"/>
      <c r="H27" s="51" t="s">
        <v>50</v>
      </c>
      <c r="I27" s="62"/>
      <c r="J27" s="37">
        <v>30</v>
      </c>
    </row>
    <row r="28" spans="1:10" ht="13.5" customHeight="1">
      <c r="A28" s="43"/>
      <c r="B28" s="43"/>
      <c r="C28" s="43"/>
      <c r="D28" s="37"/>
      <c r="E28" s="37"/>
      <c r="F28" s="37"/>
      <c r="G28" s="37"/>
      <c r="H28" s="52"/>
      <c r="I28" s="63"/>
      <c r="J28" s="37"/>
    </row>
    <row r="29" spans="1:10" ht="13.5" customHeight="1">
      <c r="A29" s="43"/>
      <c r="B29" s="43"/>
      <c r="C29" s="48"/>
      <c r="D29" s="37"/>
      <c r="E29" s="37"/>
      <c r="F29" s="37"/>
      <c r="G29" s="37"/>
      <c r="H29" s="52"/>
      <c r="I29" s="63"/>
      <c r="J29" s="37"/>
    </row>
    <row r="30" spans="1:10" ht="13.5" customHeight="1">
      <c r="A30" s="43"/>
      <c r="B30" s="43"/>
      <c r="C30" s="40" t="s">
        <v>62</v>
      </c>
      <c r="D30" s="37"/>
      <c r="E30" s="37"/>
      <c r="F30" s="37"/>
      <c r="G30" s="37">
        <v>10</v>
      </c>
      <c r="H30" s="52"/>
      <c r="I30" s="63"/>
      <c r="J30" s="37"/>
    </row>
    <row r="31" spans="1:10" ht="13.5" customHeight="1">
      <c r="A31" s="43"/>
      <c r="B31" s="43"/>
      <c r="C31" s="43"/>
      <c r="D31" s="37"/>
      <c r="E31" s="37"/>
      <c r="F31" s="37"/>
      <c r="G31" s="37"/>
      <c r="H31" s="52"/>
      <c r="I31" s="63"/>
      <c r="J31" s="37"/>
    </row>
    <row r="32" spans="1:10" ht="13.5" customHeight="1">
      <c r="A32" s="43"/>
      <c r="B32" s="43"/>
      <c r="C32" s="48"/>
      <c r="D32" s="37"/>
      <c r="E32" s="37"/>
      <c r="F32" s="37"/>
      <c r="G32" s="37"/>
      <c r="H32" s="52"/>
      <c r="I32" s="63"/>
      <c r="J32" s="37"/>
    </row>
    <row r="33" spans="1:10" ht="13.5" customHeight="1">
      <c r="A33" s="43"/>
      <c r="B33" s="43"/>
      <c r="C33" s="40" t="s">
        <v>63</v>
      </c>
      <c r="D33" s="37"/>
      <c r="E33" s="37"/>
      <c r="F33" s="37"/>
      <c r="G33" s="37"/>
      <c r="H33" s="52"/>
      <c r="I33" s="63"/>
      <c r="J33" s="37"/>
    </row>
    <row r="34" spans="1:10" ht="13.5" customHeight="1">
      <c r="A34" s="43"/>
      <c r="B34" s="43"/>
      <c r="C34" s="43"/>
      <c r="D34" s="37"/>
      <c r="E34" s="37"/>
      <c r="F34" s="37"/>
      <c r="G34" s="37"/>
      <c r="H34" s="52"/>
      <c r="I34" s="63"/>
      <c r="J34" s="37"/>
    </row>
    <row r="35" spans="1:10" ht="13.5" customHeight="1">
      <c r="A35" s="43"/>
      <c r="B35" s="43"/>
      <c r="C35" s="48"/>
      <c r="D35" s="37"/>
      <c r="E35" s="37"/>
      <c r="F35" s="37"/>
      <c r="G35" s="37"/>
      <c r="H35" s="52"/>
      <c r="I35" s="63"/>
      <c r="J35" s="37"/>
    </row>
    <row r="36" spans="1:10" ht="13.5" customHeight="1">
      <c r="A36" s="43"/>
      <c r="B36" s="43"/>
      <c r="C36" s="40" t="s">
        <v>64</v>
      </c>
      <c r="D36" s="37"/>
      <c r="E36" s="37"/>
      <c r="F36" s="37"/>
      <c r="G36" s="37"/>
      <c r="H36" s="52"/>
      <c r="I36" s="63"/>
      <c r="J36" s="37"/>
    </row>
    <row r="37" spans="1:10" ht="13.5" customHeight="1">
      <c r="A37" s="43"/>
      <c r="B37" s="43"/>
      <c r="C37" s="43"/>
      <c r="D37" s="37"/>
      <c r="E37" s="37"/>
      <c r="F37" s="37"/>
      <c r="G37" s="37"/>
      <c r="H37" s="52"/>
      <c r="I37" s="63"/>
      <c r="J37" s="37"/>
    </row>
    <row r="38" spans="1:10" ht="13.5" customHeight="1">
      <c r="A38" s="43"/>
      <c r="B38" s="43"/>
      <c r="C38" s="48"/>
      <c r="D38" s="37"/>
      <c r="E38" s="37"/>
      <c r="F38" s="37"/>
      <c r="G38" s="37"/>
      <c r="H38" s="52"/>
      <c r="I38" s="63"/>
      <c r="J38" s="37"/>
    </row>
    <row r="39" spans="1:10" ht="42" customHeight="1">
      <c r="A39" s="66" t="s">
        <v>65</v>
      </c>
      <c r="B39" s="67"/>
      <c r="C39" s="67"/>
      <c r="D39" s="67"/>
      <c r="E39" s="67"/>
      <c r="F39" s="67"/>
      <c r="G39" s="67"/>
      <c r="H39" s="67"/>
      <c r="I39" s="67"/>
      <c r="J39" s="73"/>
    </row>
    <row r="40" spans="1:10" ht="57" customHeight="1">
      <c r="A40" s="66" t="s">
        <v>105</v>
      </c>
      <c r="B40" s="67"/>
      <c r="C40" s="67"/>
      <c r="D40" s="67"/>
      <c r="E40" s="67"/>
      <c r="F40" s="67"/>
      <c r="G40" s="67"/>
      <c r="H40" s="67"/>
      <c r="I40" s="67"/>
      <c r="J40" s="73"/>
    </row>
    <row r="41" spans="1:10" ht="33" customHeight="1">
      <c r="A41" s="66" t="s">
        <v>67</v>
      </c>
      <c r="B41" s="67"/>
      <c r="C41" s="67"/>
      <c r="D41" s="67"/>
      <c r="E41" s="67"/>
      <c r="F41" s="67"/>
      <c r="G41" s="67"/>
      <c r="H41" s="67"/>
      <c r="I41" s="67"/>
      <c r="J41" s="73"/>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39:J39"/>
    <mergeCell ref="A40:J40"/>
    <mergeCell ref="A41:J41"/>
    <mergeCell ref="A6:A7"/>
    <mergeCell ref="A9:A13"/>
    <mergeCell ref="A14:A38"/>
    <mergeCell ref="B15:B26"/>
    <mergeCell ref="B27:B38"/>
    <mergeCell ref="C15:C17"/>
    <mergeCell ref="C18:C20"/>
    <mergeCell ref="C21:C23"/>
    <mergeCell ref="C24:C26"/>
    <mergeCell ref="C27:C29"/>
    <mergeCell ref="C30:C32"/>
    <mergeCell ref="C33:C35"/>
    <mergeCell ref="C36:C38"/>
    <mergeCell ref="F10:F13"/>
    <mergeCell ref="G10:G13"/>
    <mergeCell ref="H10:H13"/>
    <mergeCell ref="I10:I13"/>
    <mergeCell ref="J10:J13"/>
    <mergeCell ref="H15:I17"/>
    <mergeCell ref="B10:C13"/>
    <mergeCell ref="H18:I26"/>
    <mergeCell ref="H27:I38"/>
  </mergeCells>
  <printOptions/>
  <pageMargins left="0.10972222222222222" right="0.10972222222222222" top="0.16111111111111112" bottom="0.16111111111111112" header="0.2986111111111111" footer="0.2986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42"/>
  <sheetViews>
    <sheetView workbookViewId="0" topLeftCell="A1">
      <selection activeCell="D24" sqref="D24"/>
    </sheetView>
  </sheetViews>
  <sheetFormatPr defaultColWidth="9.00390625" defaultRowHeight="15"/>
  <cols>
    <col min="2" max="2" width="7.8515625" style="0" customWidth="1"/>
    <col min="3" max="3" width="7.7109375" style="0" customWidth="1"/>
    <col min="4" max="4" width="13.8515625" style="0" customWidth="1"/>
    <col min="5" max="5" width="11.421875" style="0" customWidth="1"/>
    <col min="10" max="10" width="8.140625" style="0" customWidth="1"/>
  </cols>
  <sheetData>
    <row r="1" spans="1:10" ht="20.25" customHeight="1">
      <c r="A1" s="1" t="s">
        <v>0</v>
      </c>
      <c r="B1" s="1"/>
      <c r="C1" s="1"/>
      <c r="D1" s="1"/>
      <c r="E1" s="1"/>
      <c r="F1" s="1"/>
      <c r="G1" s="1"/>
      <c r="H1" s="1"/>
      <c r="I1" s="1"/>
      <c r="J1" s="1"/>
    </row>
    <row r="2" spans="1:10" ht="16.5" customHeight="1">
      <c r="A2" s="35" t="s">
        <v>1</v>
      </c>
      <c r="B2" s="35"/>
      <c r="C2" s="35"/>
      <c r="D2" s="35"/>
      <c r="E2" s="35" t="s">
        <v>2</v>
      </c>
      <c r="F2" s="35"/>
      <c r="G2" s="35"/>
      <c r="H2" s="36"/>
      <c r="I2" s="36"/>
      <c r="J2" s="36"/>
    </row>
    <row r="3" spans="1:10" ht="16.5" customHeight="1">
      <c r="A3" s="6" t="s">
        <v>3</v>
      </c>
      <c r="B3" s="6"/>
      <c r="C3" s="6"/>
      <c r="D3" s="6" t="s">
        <v>106</v>
      </c>
      <c r="E3" s="6"/>
      <c r="F3" s="6"/>
      <c r="G3" s="6" t="s">
        <v>5</v>
      </c>
      <c r="H3" s="6"/>
      <c r="I3" s="6">
        <v>0</v>
      </c>
      <c r="J3" s="6"/>
    </row>
    <row r="4" spans="1:10" ht="16.5" customHeight="1">
      <c r="A4" s="6" t="s">
        <v>6</v>
      </c>
      <c r="B4" s="6"/>
      <c r="C4" s="6"/>
      <c r="D4" s="6">
        <v>601010072</v>
      </c>
      <c r="E4" s="6"/>
      <c r="F4" s="6"/>
      <c r="G4" s="6" t="s">
        <v>7</v>
      </c>
      <c r="H4" s="6"/>
      <c r="I4" s="6" t="s">
        <v>8</v>
      </c>
      <c r="J4" s="6"/>
    </row>
    <row r="5" spans="1:10" ht="16.5">
      <c r="A5" s="6" t="s">
        <v>9</v>
      </c>
      <c r="B5" s="6"/>
      <c r="C5" s="6"/>
      <c r="D5" s="6" t="s">
        <v>107</v>
      </c>
      <c r="E5" s="6"/>
      <c r="F5" s="6"/>
      <c r="G5" s="6" t="s">
        <v>11</v>
      </c>
      <c r="H5" s="6"/>
      <c r="I5" s="6">
        <v>8123781</v>
      </c>
      <c r="J5" s="6"/>
    </row>
    <row r="6" spans="1:10" ht="16.5" customHeight="1">
      <c r="A6" s="6" t="s">
        <v>12</v>
      </c>
      <c r="B6" s="6" t="s">
        <v>13</v>
      </c>
      <c r="C6" s="6"/>
      <c r="D6" s="6"/>
      <c r="E6" s="6"/>
      <c r="F6" s="6" t="s">
        <v>14</v>
      </c>
      <c r="G6" s="6"/>
      <c r="H6" s="6"/>
      <c r="I6" s="6"/>
      <c r="J6" s="6"/>
    </row>
    <row r="7" spans="1:10" ht="33" customHeight="1">
      <c r="A7" s="6"/>
      <c r="B7" s="37" t="s">
        <v>108</v>
      </c>
      <c r="C7" s="37"/>
      <c r="D7" s="37"/>
      <c r="E7" s="37"/>
      <c r="F7" s="37" t="s">
        <v>109</v>
      </c>
      <c r="G7" s="37"/>
      <c r="H7" s="37"/>
      <c r="I7" s="37"/>
      <c r="J7" s="37"/>
    </row>
    <row r="8" spans="1:10" ht="57" customHeight="1">
      <c r="A8" s="6" t="s">
        <v>17</v>
      </c>
      <c r="B8" s="38" t="s">
        <v>110</v>
      </c>
      <c r="C8" s="39"/>
      <c r="D8" s="39"/>
      <c r="E8" s="39"/>
      <c r="F8" s="39"/>
      <c r="G8" s="39"/>
      <c r="H8" s="39"/>
      <c r="I8" s="39"/>
      <c r="J8" s="57"/>
    </row>
    <row r="9" spans="1:10" ht="24.75" customHeight="1">
      <c r="A9" s="40" t="s">
        <v>19</v>
      </c>
      <c r="B9" s="41" t="s">
        <v>20</v>
      </c>
      <c r="C9" s="41"/>
      <c r="D9" s="6" t="s">
        <v>21</v>
      </c>
      <c r="E9" s="6" t="s">
        <v>22</v>
      </c>
      <c r="F9" s="6" t="s">
        <v>23</v>
      </c>
      <c r="G9" s="42" t="s">
        <v>24</v>
      </c>
      <c r="H9" s="6" t="s">
        <v>25</v>
      </c>
      <c r="I9" s="6" t="s">
        <v>26</v>
      </c>
      <c r="J9" s="6" t="s">
        <v>27</v>
      </c>
    </row>
    <row r="10" spans="1:10" ht="12.75" customHeight="1">
      <c r="A10" s="43"/>
      <c r="B10" s="44">
        <v>49792.41</v>
      </c>
      <c r="C10" s="45"/>
      <c r="D10" s="37" t="s">
        <v>28</v>
      </c>
      <c r="E10" s="37">
        <v>2000</v>
      </c>
      <c r="F10" s="40">
        <v>51.7</v>
      </c>
      <c r="G10" s="40" t="s">
        <v>29</v>
      </c>
      <c r="H10" s="40" t="s">
        <v>30</v>
      </c>
      <c r="I10" s="58">
        <f>F10/E10</f>
        <v>0.02585</v>
      </c>
      <c r="J10" s="40">
        <f>I10*30</f>
        <v>0.7755000000000001</v>
      </c>
    </row>
    <row r="11" spans="1:10" ht="12.75" customHeight="1">
      <c r="A11" s="43"/>
      <c r="B11" s="46"/>
      <c r="C11" s="47"/>
      <c r="D11" s="37" t="s">
        <v>31</v>
      </c>
      <c r="E11" s="37"/>
      <c r="F11" s="43"/>
      <c r="G11" s="43"/>
      <c r="H11" s="43"/>
      <c r="I11" s="59"/>
      <c r="J11" s="43"/>
    </row>
    <row r="12" spans="1:10" ht="12.75" customHeight="1">
      <c r="A12" s="43"/>
      <c r="B12" s="46"/>
      <c r="C12" s="47"/>
      <c r="D12" s="37" t="s">
        <v>32</v>
      </c>
      <c r="E12" s="37">
        <v>948.38</v>
      </c>
      <c r="F12" s="43"/>
      <c r="G12" s="43"/>
      <c r="H12" s="43"/>
      <c r="I12" s="59"/>
      <c r="J12" s="43"/>
    </row>
    <row r="13" spans="1:10" ht="12.75" customHeight="1">
      <c r="A13" s="48"/>
      <c r="B13" s="49"/>
      <c r="C13" s="50"/>
      <c r="D13" s="37" t="s">
        <v>33</v>
      </c>
      <c r="E13" s="37">
        <v>1051.62</v>
      </c>
      <c r="F13" s="48"/>
      <c r="G13" s="48"/>
      <c r="H13" s="48"/>
      <c r="I13" s="60"/>
      <c r="J13" s="48"/>
    </row>
    <row r="14" spans="1:10" ht="46.5" customHeight="1">
      <c r="A14" s="40" t="s">
        <v>34</v>
      </c>
      <c r="B14" s="6" t="s">
        <v>35</v>
      </c>
      <c r="C14" s="6" t="s">
        <v>36</v>
      </c>
      <c r="D14" s="6" t="s">
        <v>37</v>
      </c>
      <c r="E14" s="6" t="s">
        <v>38</v>
      </c>
      <c r="F14" s="6" t="s">
        <v>39</v>
      </c>
      <c r="G14" s="6" t="s">
        <v>40</v>
      </c>
      <c r="H14" s="42" t="s">
        <v>41</v>
      </c>
      <c r="I14" s="61"/>
      <c r="J14" s="6" t="s">
        <v>27</v>
      </c>
    </row>
    <row r="15" spans="1:10" ht="46.5" customHeight="1">
      <c r="A15" s="43"/>
      <c r="B15" s="40" t="s">
        <v>42</v>
      </c>
      <c r="C15" s="40" t="s">
        <v>43</v>
      </c>
      <c r="D15" s="37" t="s">
        <v>111</v>
      </c>
      <c r="E15" s="37" t="s">
        <v>84</v>
      </c>
      <c r="F15" s="37"/>
      <c r="G15" s="37">
        <v>10</v>
      </c>
      <c r="H15" s="51" t="s">
        <v>47</v>
      </c>
      <c r="I15" s="62"/>
      <c r="J15" s="37"/>
    </row>
    <row r="16" spans="1:10" ht="12.75" customHeight="1">
      <c r="A16" s="43"/>
      <c r="B16" s="43"/>
      <c r="C16" s="43"/>
      <c r="D16" s="37"/>
      <c r="E16" s="37"/>
      <c r="F16" s="37"/>
      <c r="G16" s="37"/>
      <c r="H16" s="52"/>
      <c r="I16" s="63"/>
      <c r="J16" s="37"/>
    </row>
    <row r="17" spans="1:10" ht="12.75" customHeight="1">
      <c r="A17" s="43"/>
      <c r="B17" s="43"/>
      <c r="C17" s="48"/>
      <c r="D17" s="37"/>
      <c r="E17" s="37"/>
      <c r="F17" s="37"/>
      <c r="G17" s="37"/>
      <c r="H17" s="53"/>
      <c r="I17" s="64"/>
      <c r="J17" s="37"/>
    </row>
    <row r="18" spans="1:10" ht="16.5" customHeight="1">
      <c r="A18" s="43"/>
      <c r="B18" s="43"/>
      <c r="C18" s="40" t="s">
        <v>48</v>
      </c>
      <c r="D18" s="37" t="s">
        <v>49</v>
      </c>
      <c r="E18" s="54">
        <v>1</v>
      </c>
      <c r="F18" s="54"/>
      <c r="G18" s="37">
        <v>10</v>
      </c>
      <c r="H18" s="51" t="s">
        <v>50</v>
      </c>
      <c r="I18" s="62"/>
      <c r="J18" s="37"/>
    </row>
    <row r="19" spans="1:10" ht="12.75" customHeight="1">
      <c r="A19" s="43"/>
      <c r="B19" s="43"/>
      <c r="C19" s="43"/>
      <c r="D19" s="37"/>
      <c r="E19" s="37"/>
      <c r="F19" s="37"/>
      <c r="G19" s="37"/>
      <c r="H19" s="52"/>
      <c r="I19" s="63"/>
      <c r="J19" s="37"/>
    </row>
    <row r="20" spans="1:10" ht="12.75" customHeight="1">
      <c r="A20" s="43"/>
      <c r="B20" s="43"/>
      <c r="C20" s="48"/>
      <c r="D20" s="37"/>
      <c r="E20" s="37"/>
      <c r="F20" s="37"/>
      <c r="G20" s="37"/>
      <c r="H20" s="52"/>
      <c r="I20" s="63"/>
      <c r="J20" s="37"/>
    </row>
    <row r="21" spans="1:10" ht="16.5">
      <c r="A21" s="43"/>
      <c r="B21" s="43"/>
      <c r="C21" s="40" t="s">
        <v>51</v>
      </c>
      <c r="D21" s="37" t="s">
        <v>99</v>
      </c>
      <c r="E21" s="37" t="s">
        <v>100</v>
      </c>
      <c r="F21" s="37" t="s">
        <v>112</v>
      </c>
      <c r="G21" s="37">
        <v>10</v>
      </c>
      <c r="H21" s="52"/>
      <c r="I21" s="63"/>
      <c r="J21" s="37"/>
    </row>
    <row r="22" spans="1:10" ht="12.75" customHeight="1">
      <c r="A22" s="43"/>
      <c r="B22" s="43"/>
      <c r="C22" s="43"/>
      <c r="D22" s="37"/>
      <c r="E22" s="37"/>
      <c r="F22" s="37"/>
      <c r="G22" s="37"/>
      <c r="H22" s="52"/>
      <c r="I22" s="63"/>
      <c r="J22" s="37"/>
    </row>
    <row r="23" spans="1:10" ht="12.75" customHeight="1">
      <c r="A23" s="43"/>
      <c r="B23" s="43"/>
      <c r="C23" s="48"/>
      <c r="D23" s="37"/>
      <c r="E23" s="37"/>
      <c r="F23" s="37"/>
      <c r="G23" s="37"/>
      <c r="H23" s="52"/>
      <c r="I23" s="63"/>
      <c r="J23" s="37"/>
    </row>
    <row r="24" spans="1:10" ht="16.5">
      <c r="A24" s="43"/>
      <c r="B24" s="43"/>
      <c r="C24" s="40" t="s">
        <v>54</v>
      </c>
      <c r="D24" s="37" t="s">
        <v>113</v>
      </c>
      <c r="E24" s="37" t="s">
        <v>114</v>
      </c>
      <c r="F24" s="37" t="s">
        <v>115</v>
      </c>
      <c r="G24" s="37">
        <v>10</v>
      </c>
      <c r="H24" s="52"/>
      <c r="I24" s="63"/>
      <c r="J24" s="37"/>
    </row>
    <row r="25" spans="1:10" ht="12.75" customHeight="1">
      <c r="A25" s="43"/>
      <c r="B25" s="43"/>
      <c r="C25" s="43"/>
      <c r="D25" s="37"/>
      <c r="E25" s="37"/>
      <c r="F25" s="37"/>
      <c r="G25" s="37"/>
      <c r="H25" s="52"/>
      <c r="I25" s="63"/>
      <c r="J25" s="37"/>
    </row>
    <row r="26" spans="1:10" ht="12.75" customHeight="1">
      <c r="A26" s="43"/>
      <c r="B26" s="43"/>
      <c r="C26" s="48"/>
      <c r="D26" s="37"/>
      <c r="E26" s="37"/>
      <c r="F26" s="37"/>
      <c r="G26" s="37"/>
      <c r="H26" s="52"/>
      <c r="I26" s="63"/>
      <c r="J26" s="37"/>
    </row>
    <row r="27" spans="1:10" ht="12.75" customHeight="1">
      <c r="A27" s="43"/>
      <c r="B27" s="48"/>
      <c r="C27" s="6" t="s">
        <v>56</v>
      </c>
      <c r="D27" s="37"/>
      <c r="E27" s="37"/>
      <c r="F27" s="37"/>
      <c r="G27" s="37"/>
      <c r="H27" s="53"/>
      <c r="I27" s="64"/>
      <c r="J27" s="37"/>
    </row>
    <row r="28" spans="1:10" ht="12.75" customHeight="1">
      <c r="A28" s="43"/>
      <c r="B28" s="40" t="s">
        <v>57</v>
      </c>
      <c r="C28" s="40" t="s">
        <v>58</v>
      </c>
      <c r="D28" s="38"/>
      <c r="E28" s="37"/>
      <c r="F28" s="37"/>
      <c r="G28" s="37"/>
      <c r="H28" s="51" t="s">
        <v>50</v>
      </c>
      <c r="I28" s="62"/>
      <c r="J28" s="37"/>
    </row>
    <row r="29" spans="1:10" ht="12.75" customHeight="1">
      <c r="A29" s="43"/>
      <c r="B29" s="43"/>
      <c r="C29" s="43"/>
      <c r="D29" s="37"/>
      <c r="E29" s="37"/>
      <c r="F29" s="37"/>
      <c r="G29" s="37"/>
      <c r="H29" s="52"/>
      <c r="I29" s="63"/>
      <c r="J29" s="37"/>
    </row>
    <row r="30" spans="1:10" ht="12.75" customHeight="1">
      <c r="A30" s="43"/>
      <c r="B30" s="43"/>
      <c r="C30" s="48"/>
      <c r="D30" s="37"/>
      <c r="E30" s="37"/>
      <c r="F30" s="37"/>
      <c r="G30" s="37"/>
      <c r="H30" s="52"/>
      <c r="I30" s="63"/>
      <c r="J30" s="37"/>
    </row>
    <row r="31" spans="1:10" ht="16.5" customHeight="1">
      <c r="A31" s="43"/>
      <c r="B31" s="43"/>
      <c r="C31" s="40" t="s">
        <v>62</v>
      </c>
      <c r="D31" s="37" t="s">
        <v>116</v>
      </c>
      <c r="E31" s="37" t="s">
        <v>117</v>
      </c>
      <c r="F31" s="37"/>
      <c r="G31" s="37">
        <v>10</v>
      </c>
      <c r="H31" s="52"/>
      <c r="I31" s="63"/>
      <c r="J31" s="37"/>
    </row>
    <row r="32" spans="1:10" ht="12.75" customHeight="1">
      <c r="A32" s="43"/>
      <c r="B32" s="43"/>
      <c r="C32" s="43"/>
      <c r="D32" s="37"/>
      <c r="E32" s="37"/>
      <c r="F32" s="37"/>
      <c r="G32" s="37"/>
      <c r="H32" s="52"/>
      <c r="I32" s="63"/>
      <c r="J32" s="37"/>
    </row>
    <row r="33" spans="1:10" ht="12.75" customHeight="1">
      <c r="A33" s="43"/>
      <c r="B33" s="43"/>
      <c r="C33" s="48"/>
      <c r="D33" s="37"/>
      <c r="E33" s="37"/>
      <c r="F33" s="37"/>
      <c r="G33" s="37"/>
      <c r="H33" s="52"/>
      <c r="I33" s="63"/>
      <c r="J33" s="37"/>
    </row>
    <row r="34" spans="1:10" ht="12.75" customHeight="1">
      <c r="A34" s="43"/>
      <c r="B34" s="43"/>
      <c r="C34" s="40" t="s">
        <v>63</v>
      </c>
      <c r="D34" s="37"/>
      <c r="E34" s="37"/>
      <c r="F34" s="37"/>
      <c r="G34" s="37"/>
      <c r="H34" s="52"/>
      <c r="I34" s="63"/>
      <c r="J34" s="37"/>
    </row>
    <row r="35" spans="1:10" ht="12.75" customHeight="1">
      <c r="A35" s="43"/>
      <c r="B35" s="43"/>
      <c r="C35" s="43"/>
      <c r="D35" s="37"/>
      <c r="E35" s="37"/>
      <c r="F35" s="37"/>
      <c r="G35" s="37"/>
      <c r="H35" s="52"/>
      <c r="I35" s="63"/>
      <c r="J35" s="37"/>
    </row>
    <row r="36" spans="1:10" ht="12.75" customHeight="1">
      <c r="A36" s="43"/>
      <c r="B36" s="43"/>
      <c r="C36" s="48"/>
      <c r="D36" s="37"/>
      <c r="E36" s="37"/>
      <c r="F36" s="37"/>
      <c r="G36" s="37"/>
      <c r="H36" s="52"/>
      <c r="I36" s="63"/>
      <c r="J36" s="37"/>
    </row>
    <row r="37" spans="1:10" ht="12.75" customHeight="1">
      <c r="A37" s="43"/>
      <c r="B37" s="43"/>
      <c r="C37" s="40" t="s">
        <v>64</v>
      </c>
      <c r="D37" s="37"/>
      <c r="E37" s="37"/>
      <c r="F37" s="37"/>
      <c r="G37" s="37"/>
      <c r="H37" s="52"/>
      <c r="I37" s="63"/>
      <c r="J37" s="37"/>
    </row>
    <row r="38" spans="1:10" ht="12.75" customHeight="1">
      <c r="A38" s="43"/>
      <c r="B38" s="43"/>
      <c r="C38" s="43"/>
      <c r="D38" s="37"/>
      <c r="E38" s="37"/>
      <c r="F38" s="37"/>
      <c r="G38" s="37"/>
      <c r="H38" s="52"/>
      <c r="I38" s="63"/>
      <c r="J38" s="37"/>
    </row>
    <row r="39" spans="1:10" ht="16.5" customHeight="1">
      <c r="A39" s="43"/>
      <c r="B39" s="43"/>
      <c r="C39" s="48"/>
      <c r="D39" s="37"/>
      <c r="E39" s="37"/>
      <c r="F39" s="37"/>
      <c r="G39" s="37"/>
      <c r="H39" s="52"/>
      <c r="I39" s="63"/>
      <c r="J39" s="37"/>
    </row>
    <row r="40" spans="1:10" ht="51.75" customHeight="1">
      <c r="A40" s="55" t="s">
        <v>65</v>
      </c>
      <c r="B40" s="56"/>
      <c r="C40" s="56"/>
      <c r="D40" s="56"/>
      <c r="E40" s="56"/>
      <c r="F40" s="56"/>
      <c r="G40" s="56"/>
      <c r="H40" s="56"/>
      <c r="I40" s="56"/>
      <c r="J40" s="65"/>
    </row>
    <row r="41" spans="1:10" ht="45.75" customHeight="1">
      <c r="A41" s="55" t="s">
        <v>76</v>
      </c>
      <c r="B41" s="56"/>
      <c r="C41" s="56"/>
      <c r="D41" s="56"/>
      <c r="E41" s="56"/>
      <c r="F41" s="56"/>
      <c r="G41" s="56"/>
      <c r="H41" s="56"/>
      <c r="I41" s="56"/>
      <c r="J41" s="65"/>
    </row>
    <row r="42" spans="1:10" ht="16.5">
      <c r="A42" s="55" t="s">
        <v>67</v>
      </c>
      <c r="B42" s="56"/>
      <c r="C42" s="56"/>
      <c r="D42" s="56"/>
      <c r="E42" s="56"/>
      <c r="F42" s="56"/>
      <c r="G42" s="56"/>
      <c r="H42" s="56"/>
      <c r="I42" s="56"/>
      <c r="J42" s="65"/>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40:J40"/>
    <mergeCell ref="A41:J41"/>
    <mergeCell ref="A42:J42"/>
    <mergeCell ref="A6:A7"/>
    <mergeCell ref="A9:A13"/>
    <mergeCell ref="A14:A39"/>
    <mergeCell ref="B15:B27"/>
    <mergeCell ref="B28:B39"/>
    <mergeCell ref="C15:C17"/>
    <mergeCell ref="C18:C20"/>
    <mergeCell ref="C21:C23"/>
    <mergeCell ref="C24:C26"/>
    <mergeCell ref="C28:C30"/>
    <mergeCell ref="C31:C33"/>
    <mergeCell ref="C34:C36"/>
    <mergeCell ref="C37:C39"/>
    <mergeCell ref="F10:F13"/>
    <mergeCell ref="G10:G13"/>
    <mergeCell ref="H10:H13"/>
    <mergeCell ref="I10:I13"/>
    <mergeCell ref="J10:J13"/>
    <mergeCell ref="B10:C13"/>
    <mergeCell ref="H15:I17"/>
    <mergeCell ref="H18:I27"/>
    <mergeCell ref="H28:I39"/>
  </mergeCells>
  <printOptions/>
  <pageMargins left="0.11" right="0.31" top="0.16" bottom="0.2"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2"/>
  <sheetViews>
    <sheetView workbookViewId="0" topLeftCell="A1">
      <selection activeCell="G45" sqref="G45"/>
    </sheetView>
  </sheetViews>
  <sheetFormatPr defaultColWidth="9.00390625" defaultRowHeight="15"/>
  <cols>
    <col min="3" max="3" width="8.28125" style="0" customWidth="1"/>
    <col min="4" max="4" width="18.421875" style="0" customWidth="1"/>
    <col min="10" max="10" width="7.00390625" style="0" customWidth="1"/>
  </cols>
  <sheetData>
    <row r="1" spans="1:10" ht="20.25">
      <c r="A1" s="1" t="s">
        <v>0</v>
      </c>
      <c r="B1" s="1"/>
      <c r="C1" s="1"/>
      <c r="D1" s="1"/>
      <c r="E1" s="1"/>
      <c r="F1" s="1"/>
      <c r="G1" s="1"/>
      <c r="H1" s="1"/>
      <c r="I1" s="1"/>
      <c r="J1" s="1"/>
    </row>
    <row r="2" spans="1:10" ht="13.5">
      <c r="A2" s="2" t="s">
        <v>1</v>
      </c>
      <c r="B2" s="2"/>
      <c r="C2" s="2"/>
      <c r="D2" s="2"/>
      <c r="E2" s="2" t="s">
        <v>2</v>
      </c>
      <c r="F2" s="2"/>
      <c r="G2" s="2"/>
      <c r="H2" s="3"/>
      <c r="I2" s="3"/>
      <c r="J2" s="3"/>
    </row>
    <row r="3" spans="1:10" ht="13.5">
      <c r="A3" s="4" t="s">
        <v>3</v>
      </c>
      <c r="B3" s="4"/>
      <c r="C3" s="4"/>
      <c r="D3" s="4" t="s">
        <v>118</v>
      </c>
      <c r="E3" s="4"/>
      <c r="F3" s="4"/>
      <c r="G3" s="4" t="s">
        <v>5</v>
      </c>
      <c r="H3" s="4"/>
      <c r="I3" s="4">
        <f>SUM(J10,J15:J39)</f>
        <v>100</v>
      </c>
      <c r="J3" s="4"/>
    </row>
    <row r="4" spans="1:10" ht="16.5">
      <c r="A4" s="4" t="s">
        <v>6</v>
      </c>
      <c r="B4" s="4"/>
      <c r="C4" s="4"/>
      <c r="D4" s="6">
        <v>601010072</v>
      </c>
      <c r="E4" s="6"/>
      <c r="F4" s="6"/>
      <c r="G4" s="4" t="s">
        <v>7</v>
      </c>
      <c r="H4" s="4"/>
      <c r="I4" s="4" t="s">
        <v>8</v>
      </c>
      <c r="J4" s="4"/>
    </row>
    <row r="5" spans="1:10" ht="13.5">
      <c r="A5" s="4" t="s">
        <v>9</v>
      </c>
      <c r="B5" s="4"/>
      <c r="C5" s="4"/>
      <c r="D5" s="4" t="s">
        <v>119</v>
      </c>
      <c r="E5" s="4"/>
      <c r="F5" s="4"/>
      <c r="G5" s="4" t="s">
        <v>11</v>
      </c>
      <c r="H5" s="4"/>
      <c r="I5" s="4">
        <v>18972399595</v>
      </c>
      <c r="J5" s="4"/>
    </row>
    <row r="6" spans="1:10" ht="13.5">
      <c r="A6" s="4" t="s">
        <v>12</v>
      </c>
      <c r="B6" s="4" t="s">
        <v>13</v>
      </c>
      <c r="C6" s="4"/>
      <c r="D6" s="4"/>
      <c r="E6" s="4"/>
      <c r="F6" s="4" t="s">
        <v>14</v>
      </c>
      <c r="G6" s="4"/>
      <c r="H6" s="4"/>
      <c r="I6" s="4"/>
      <c r="J6" s="4"/>
    </row>
    <row r="7" spans="1:10" ht="37.5" customHeight="1">
      <c r="A7" s="4"/>
      <c r="B7" s="7" t="s">
        <v>120</v>
      </c>
      <c r="C7" s="7"/>
      <c r="D7" s="7"/>
      <c r="E7" s="7"/>
      <c r="F7" s="7" t="s">
        <v>121</v>
      </c>
      <c r="G7" s="7"/>
      <c r="H7" s="7"/>
      <c r="I7" s="7"/>
      <c r="J7" s="7"/>
    </row>
    <row r="8" spans="1:10" ht="24" customHeight="1">
      <c r="A8" s="4" t="s">
        <v>17</v>
      </c>
      <c r="B8" s="7" t="s">
        <v>18</v>
      </c>
      <c r="C8" s="7"/>
      <c r="D8" s="7"/>
      <c r="E8" s="7"/>
      <c r="F8" s="7"/>
      <c r="G8" s="7"/>
      <c r="H8" s="7"/>
      <c r="I8" s="7"/>
      <c r="J8" s="7"/>
    </row>
    <row r="9" spans="1:10" ht="15.75" customHeight="1">
      <c r="A9" s="8" t="s">
        <v>19</v>
      </c>
      <c r="B9" s="4" t="s">
        <v>20</v>
      </c>
      <c r="C9" s="4"/>
      <c r="D9" s="4" t="s">
        <v>21</v>
      </c>
      <c r="E9" s="4" t="s">
        <v>22</v>
      </c>
      <c r="F9" s="4" t="s">
        <v>23</v>
      </c>
      <c r="G9" s="9" t="s">
        <v>24</v>
      </c>
      <c r="H9" s="4" t="s">
        <v>25</v>
      </c>
      <c r="I9" s="4" t="s">
        <v>26</v>
      </c>
      <c r="J9" s="4" t="s">
        <v>27</v>
      </c>
    </row>
    <row r="10" spans="1:10" ht="15.75" customHeight="1">
      <c r="A10" s="10"/>
      <c r="B10" s="11">
        <v>397.9</v>
      </c>
      <c r="C10" s="12"/>
      <c r="D10" s="7" t="s">
        <v>28</v>
      </c>
      <c r="E10" s="7">
        <v>200</v>
      </c>
      <c r="F10" s="8">
        <v>200</v>
      </c>
      <c r="G10" s="8" t="s">
        <v>29</v>
      </c>
      <c r="H10" s="8" t="s">
        <v>30</v>
      </c>
      <c r="I10" s="27">
        <v>1</v>
      </c>
      <c r="J10" s="8">
        <v>30</v>
      </c>
    </row>
    <row r="11" spans="1:10" ht="15.75" customHeight="1">
      <c r="A11" s="10"/>
      <c r="B11" s="13"/>
      <c r="C11" s="14"/>
      <c r="D11" s="7" t="s">
        <v>31</v>
      </c>
      <c r="E11" s="7"/>
      <c r="F11" s="10"/>
      <c r="G11" s="10"/>
      <c r="H11" s="10"/>
      <c r="I11" s="10"/>
      <c r="J11" s="10"/>
    </row>
    <row r="12" spans="1:10" ht="15.75" customHeight="1">
      <c r="A12" s="10"/>
      <c r="B12" s="13"/>
      <c r="C12" s="14"/>
      <c r="D12" s="7" t="s">
        <v>32</v>
      </c>
      <c r="E12" s="7"/>
      <c r="F12" s="10"/>
      <c r="G12" s="10"/>
      <c r="H12" s="10"/>
      <c r="I12" s="10"/>
      <c r="J12" s="10"/>
    </row>
    <row r="13" spans="1:10" ht="15.75" customHeight="1">
      <c r="A13" s="15"/>
      <c r="B13" s="16"/>
      <c r="C13" s="17"/>
      <c r="D13" s="7" t="s">
        <v>33</v>
      </c>
      <c r="E13" s="7">
        <v>200</v>
      </c>
      <c r="F13" s="15"/>
      <c r="G13" s="15"/>
      <c r="H13" s="15"/>
      <c r="I13" s="15"/>
      <c r="J13" s="15"/>
    </row>
    <row r="14" spans="1:10" ht="27">
      <c r="A14" s="8" t="s">
        <v>34</v>
      </c>
      <c r="B14" s="4" t="s">
        <v>35</v>
      </c>
      <c r="C14" s="4" t="s">
        <v>36</v>
      </c>
      <c r="D14" s="4" t="s">
        <v>37</v>
      </c>
      <c r="E14" s="4" t="s">
        <v>38</v>
      </c>
      <c r="F14" s="4" t="s">
        <v>39</v>
      </c>
      <c r="G14" s="4" t="s">
        <v>40</v>
      </c>
      <c r="H14" s="4" t="s">
        <v>41</v>
      </c>
      <c r="I14" s="4"/>
      <c r="J14" s="4" t="s">
        <v>27</v>
      </c>
    </row>
    <row r="15" spans="1:10" ht="67.5">
      <c r="A15" s="10"/>
      <c r="B15" s="8" t="s">
        <v>42</v>
      </c>
      <c r="C15" s="4" t="s">
        <v>43</v>
      </c>
      <c r="D15" s="7" t="s">
        <v>122</v>
      </c>
      <c r="E15" s="7" t="s">
        <v>123</v>
      </c>
      <c r="F15" s="4">
        <v>34</v>
      </c>
      <c r="G15" s="7">
        <v>10</v>
      </c>
      <c r="H15" s="5" t="s">
        <v>47</v>
      </c>
      <c r="I15" s="5"/>
      <c r="J15" s="7">
        <v>10</v>
      </c>
    </row>
    <row r="16" spans="1:10" ht="15.75" customHeight="1">
      <c r="A16" s="10"/>
      <c r="B16" s="10"/>
      <c r="C16" s="4"/>
      <c r="D16" s="7" t="s">
        <v>124</v>
      </c>
      <c r="E16" s="7" t="s">
        <v>125</v>
      </c>
      <c r="F16" s="4" t="s">
        <v>125</v>
      </c>
      <c r="G16" s="7"/>
      <c r="H16" s="5"/>
      <c r="I16" s="5"/>
      <c r="J16" s="7"/>
    </row>
    <row r="17" spans="1:10" ht="13.5">
      <c r="A17" s="10"/>
      <c r="B17" s="10"/>
      <c r="C17" s="4"/>
      <c r="D17" s="7"/>
      <c r="E17" s="7"/>
      <c r="F17" s="4"/>
      <c r="G17" s="7"/>
      <c r="H17" s="5"/>
      <c r="I17" s="5"/>
      <c r="J17" s="7"/>
    </row>
    <row r="18" spans="1:10" ht="13.5">
      <c r="A18" s="10"/>
      <c r="B18" s="10"/>
      <c r="C18" s="4" t="s">
        <v>48</v>
      </c>
      <c r="D18" s="7" t="s">
        <v>49</v>
      </c>
      <c r="E18" s="34">
        <v>1</v>
      </c>
      <c r="F18" s="21">
        <v>1</v>
      </c>
      <c r="G18" s="7">
        <v>10</v>
      </c>
      <c r="H18" s="22" t="s">
        <v>50</v>
      </c>
      <c r="I18" s="31"/>
      <c r="J18" s="7">
        <v>10</v>
      </c>
    </row>
    <row r="19" spans="1:10" ht="12.75" customHeight="1">
      <c r="A19" s="10"/>
      <c r="B19" s="10"/>
      <c r="C19" s="4"/>
      <c r="D19" s="7"/>
      <c r="E19" s="7"/>
      <c r="F19" s="4"/>
      <c r="G19" s="7"/>
      <c r="H19" s="23"/>
      <c r="I19" s="32"/>
      <c r="J19" s="7"/>
    </row>
    <row r="20" spans="1:10" ht="12.75" customHeight="1">
      <c r="A20" s="10"/>
      <c r="B20" s="10"/>
      <c r="C20" s="4"/>
      <c r="D20" s="7"/>
      <c r="E20" s="7"/>
      <c r="F20" s="4"/>
      <c r="G20" s="7"/>
      <c r="H20" s="23"/>
      <c r="I20" s="32"/>
      <c r="J20" s="7"/>
    </row>
    <row r="21" spans="1:10" ht="13.5">
      <c r="A21" s="10"/>
      <c r="B21" s="10"/>
      <c r="C21" s="4" t="s">
        <v>51</v>
      </c>
      <c r="D21" s="7" t="s">
        <v>52</v>
      </c>
      <c r="E21" s="7" t="s">
        <v>88</v>
      </c>
      <c r="F21" s="4" t="s">
        <v>100</v>
      </c>
      <c r="G21" s="7">
        <v>10</v>
      </c>
      <c r="H21" s="23"/>
      <c r="I21" s="32"/>
      <c r="J21" s="7">
        <v>10</v>
      </c>
    </row>
    <row r="22" spans="1:10" ht="12.75" customHeight="1">
      <c r="A22" s="10"/>
      <c r="B22" s="10"/>
      <c r="C22" s="4"/>
      <c r="D22" s="7"/>
      <c r="E22" s="7"/>
      <c r="F22" s="4"/>
      <c r="G22" s="7"/>
      <c r="H22" s="23"/>
      <c r="I22" s="32"/>
      <c r="J22" s="7"/>
    </row>
    <row r="23" spans="1:10" ht="12.75" customHeight="1">
      <c r="A23" s="10"/>
      <c r="B23" s="10"/>
      <c r="C23" s="4"/>
      <c r="D23" s="7"/>
      <c r="E23" s="7"/>
      <c r="F23" s="4"/>
      <c r="G23" s="7"/>
      <c r="H23" s="23"/>
      <c r="I23" s="32"/>
      <c r="J23" s="7"/>
    </row>
    <row r="24" spans="1:10" ht="13.5">
      <c r="A24" s="10"/>
      <c r="B24" s="10"/>
      <c r="C24" s="4" t="s">
        <v>54</v>
      </c>
      <c r="D24" s="7" t="s">
        <v>126</v>
      </c>
      <c r="E24" s="7" t="s">
        <v>127</v>
      </c>
      <c r="F24" s="4">
        <v>200</v>
      </c>
      <c r="G24" s="7">
        <v>10</v>
      </c>
      <c r="H24" s="23"/>
      <c r="I24" s="32"/>
      <c r="J24" s="7">
        <v>10</v>
      </c>
    </row>
    <row r="25" spans="1:10" ht="12.75" customHeight="1">
      <c r="A25" s="10"/>
      <c r="B25" s="10"/>
      <c r="C25" s="4"/>
      <c r="D25" s="7"/>
      <c r="E25" s="7"/>
      <c r="F25" s="4"/>
      <c r="G25" s="7"/>
      <c r="H25" s="23"/>
      <c r="I25" s="32"/>
      <c r="J25" s="7"/>
    </row>
    <row r="26" spans="1:10" ht="12.75" customHeight="1">
      <c r="A26" s="10"/>
      <c r="B26" s="10"/>
      <c r="C26" s="4"/>
      <c r="D26" s="7"/>
      <c r="E26" s="7"/>
      <c r="F26" s="4"/>
      <c r="G26" s="7"/>
      <c r="H26" s="23"/>
      <c r="I26" s="32"/>
      <c r="J26" s="7"/>
    </row>
    <row r="27" spans="1:10" ht="12.75" customHeight="1">
      <c r="A27" s="10"/>
      <c r="B27" s="15"/>
      <c r="C27" s="4" t="s">
        <v>56</v>
      </c>
      <c r="D27" s="7"/>
      <c r="E27" s="7"/>
      <c r="F27" s="4"/>
      <c r="G27" s="7"/>
      <c r="H27" s="24"/>
      <c r="I27" s="33"/>
      <c r="J27" s="7"/>
    </row>
    <row r="28" spans="1:10" ht="12.75" customHeight="1">
      <c r="A28" s="10"/>
      <c r="B28" s="8" t="s">
        <v>57</v>
      </c>
      <c r="C28" s="8" t="s">
        <v>58</v>
      </c>
      <c r="D28" s="7"/>
      <c r="E28" s="7"/>
      <c r="F28" s="4"/>
      <c r="G28" s="7"/>
      <c r="H28" s="22" t="s">
        <v>50</v>
      </c>
      <c r="I28" s="31"/>
      <c r="J28" s="7"/>
    </row>
    <row r="29" spans="1:10" ht="12.75" customHeight="1">
      <c r="A29" s="10"/>
      <c r="B29" s="10"/>
      <c r="C29" s="10"/>
      <c r="D29" s="7"/>
      <c r="E29" s="7"/>
      <c r="F29" s="4"/>
      <c r="G29" s="7"/>
      <c r="H29" s="23"/>
      <c r="I29" s="32"/>
      <c r="J29" s="7"/>
    </row>
    <row r="30" spans="1:10" ht="12.75" customHeight="1">
      <c r="A30" s="10"/>
      <c r="B30" s="10"/>
      <c r="C30" s="15"/>
      <c r="D30" s="7"/>
      <c r="E30" s="7"/>
      <c r="F30" s="4"/>
      <c r="G30" s="7"/>
      <c r="H30" s="23"/>
      <c r="I30" s="32"/>
      <c r="J30" s="7"/>
    </row>
    <row r="31" spans="1:10" ht="99" customHeight="1">
      <c r="A31" s="10"/>
      <c r="B31" s="10"/>
      <c r="C31" s="8" t="s">
        <v>62</v>
      </c>
      <c r="D31" s="7" t="s">
        <v>128</v>
      </c>
      <c r="E31" s="7" t="s">
        <v>93</v>
      </c>
      <c r="F31" s="4">
        <v>30</v>
      </c>
      <c r="G31" s="7">
        <v>30</v>
      </c>
      <c r="H31" s="23"/>
      <c r="I31" s="32"/>
      <c r="J31" s="7">
        <v>30</v>
      </c>
    </row>
    <row r="32" spans="1:10" ht="12.75" customHeight="1">
      <c r="A32" s="10"/>
      <c r="B32" s="10"/>
      <c r="C32" s="10"/>
      <c r="D32" s="7"/>
      <c r="E32" s="7"/>
      <c r="F32" s="7"/>
      <c r="G32" s="7"/>
      <c r="H32" s="23"/>
      <c r="I32" s="32"/>
      <c r="J32" s="7"/>
    </row>
    <row r="33" spans="1:10" ht="12.75" customHeight="1">
      <c r="A33" s="10"/>
      <c r="B33" s="10"/>
      <c r="C33" s="15"/>
      <c r="D33" s="7"/>
      <c r="E33" s="7"/>
      <c r="F33" s="7"/>
      <c r="G33" s="7"/>
      <c r="H33" s="23"/>
      <c r="I33" s="32"/>
      <c r="J33" s="7"/>
    </row>
    <row r="34" spans="1:10" ht="12.75" customHeight="1">
      <c r="A34" s="10"/>
      <c r="B34" s="10"/>
      <c r="C34" s="8" t="s">
        <v>63</v>
      </c>
      <c r="D34" s="7"/>
      <c r="E34" s="7"/>
      <c r="F34" s="7"/>
      <c r="G34" s="7"/>
      <c r="H34" s="23"/>
      <c r="I34" s="32"/>
      <c r="J34" s="7"/>
    </row>
    <row r="35" spans="1:10" ht="12.75" customHeight="1">
      <c r="A35" s="10"/>
      <c r="B35" s="10"/>
      <c r="C35" s="10"/>
      <c r="D35" s="7"/>
      <c r="E35" s="7"/>
      <c r="F35" s="7"/>
      <c r="G35" s="7"/>
      <c r="H35" s="23"/>
      <c r="I35" s="32"/>
      <c r="J35" s="7"/>
    </row>
    <row r="36" spans="1:10" ht="12.75" customHeight="1">
      <c r="A36" s="10"/>
      <c r="B36" s="10"/>
      <c r="C36" s="15"/>
      <c r="D36" s="7"/>
      <c r="E36" s="7"/>
      <c r="F36" s="7"/>
      <c r="G36" s="7"/>
      <c r="H36" s="23"/>
      <c r="I36" s="32"/>
      <c r="J36" s="7"/>
    </row>
    <row r="37" spans="1:10" ht="12.75" customHeight="1">
      <c r="A37" s="10"/>
      <c r="B37" s="10"/>
      <c r="C37" s="8" t="s">
        <v>64</v>
      </c>
      <c r="D37" s="7"/>
      <c r="E37" s="7"/>
      <c r="F37" s="7"/>
      <c r="G37" s="7"/>
      <c r="H37" s="23"/>
      <c r="I37" s="32"/>
      <c r="J37" s="7"/>
    </row>
    <row r="38" spans="1:10" ht="12.75" customHeight="1">
      <c r="A38" s="10"/>
      <c r="B38" s="10"/>
      <c r="C38" s="10"/>
      <c r="D38" s="7"/>
      <c r="E38" s="7"/>
      <c r="F38" s="7"/>
      <c r="G38" s="7"/>
      <c r="H38" s="23"/>
      <c r="I38" s="32"/>
      <c r="J38" s="7"/>
    </row>
    <row r="39" spans="1:10" ht="12.75" customHeight="1">
      <c r="A39" s="10"/>
      <c r="B39" s="10"/>
      <c r="C39" s="15"/>
      <c r="D39" s="7"/>
      <c r="E39" s="7"/>
      <c r="F39" s="7"/>
      <c r="G39" s="7"/>
      <c r="H39" s="23"/>
      <c r="I39" s="32"/>
      <c r="J39" s="7"/>
    </row>
    <row r="40" spans="1:10" ht="30" customHeight="1">
      <c r="A40" s="25" t="s">
        <v>65</v>
      </c>
      <c r="B40" s="25"/>
      <c r="C40" s="25"/>
      <c r="D40" s="25"/>
      <c r="E40" s="25"/>
      <c r="F40" s="25"/>
      <c r="G40" s="25"/>
      <c r="H40" s="25"/>
      <c r="I40" s="25"/>
      <c r="J40" s="25"/>
    </row>
    <row r="41" spans="1:10" ht="33.75" customHeight="1">
      <c r="A41" s="25" t="s">
        <v>129</v>
      </c>
      <c r="B41" s="25"/>
      <c r="C41" s="25"/>
      <c r="D41" s="25"/>
      <c r="E41" s="25"/>
      <c r="F41" s="25"/>
      <c r="G41" s="25"/>
      <c r="H41" s="25"/>
      <c r="I41" s="25"/>
      <c r="J41" s="25"/>
    </row>
    <row r="42" spans="1:10" ht="15.75" customHeight="1">
      <c r="A42" s="25" t="s">
        <v>67</v>
      </c>
      <c r="B42" s="25"/>
      <c r="C42" s="25"/>
      <c r="D42" s="25"/>
      <c r="E42" s="25"/>
      <c r="F42" s="25"/>
      <c r="G42" s="25"/>
      <c r="H42" s="25"/>
      <c r="I42" s="25"/>
      <c r="J42" s="25"/>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40:J40"/>
    <mergeCell ref="A41:J41"/>
    <mergeCell ref="A42:J42"/>
    <mergeCell ref="A6:A7"/>
    <mergeCell ref="A9:A13"/>
    <mergeCell ref="A14:A39"/>
    <mergeCell ref="B15:B27"/>
    <mergeCell ref="B28:B39"/>
    <mergeCell ref="C15:C17"/>
    <mergeCell ref="C18:C20"/>
    <mergeCell ref="C21:C23"/>
    <mergeCell ref="C24:C26"/>
    <mergeCell ref="C28:C30"/>
    <mergeCell ref="C31:C33"/>
    <mergeCell ref="C34:C36"/>
    <mergeCell ref="C37:C39"/>
    <mergeCell ref="F10:F13"/>
    <mergeCell ref="G10:G13"/>
    <mergeCell ref="H10:H13"/>
    <mergeCell ref="I10:I13"/>
    <mergeCell ref="J10:J13"/>
    <mergeCell ref="H15:I17"/>
    <mergeCell ref="H18:I27"/>
    <mergeCell ref="B10:C13"/>
    <mergeCell ref="H28:I39"/>
  </mergeCells>
  <printOptions/>
  <pageMargins left="0.39" right="0.11" top="0.16" bottom="0.16"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43"/>
  <sheetViews>
    <sheetView zoomScaleSheetLayoutView="100" workbookViewId="0" topLeftCell="A1">
      <selection activeCell="M26" sqref="M26"/>
    </sheetView>
  </sheetViews>
  <sheetFormatPr defaultColWidth="9.00390625" defaultRowHeight="15"/>
  <cols>
    <col min="4" max="4" width="10.57421875" style="0" customWidth="1"/>
    <col min="10" max="10" width="8.421875" style="0" customWidth="1"/>
  </cols>
  <sheetData>
    <row r="1" spans="1:10" ht="20.25">
      <c r="A1" s="1" t="s">
        <v>0</v>
      </c>
      <c r="B1" s="1"/>
      <c r="C1" s="1"/>
      <c r="D1" s="1"/>
      <c r="E1" s="1"/>
      <c r="F1" s="1"/>
      <c r="G1" s="1"/>
      <c r="H1" s="1"/>
      <c r="I1" s="1"/>
      <c r="J1" s="1"/>
    </row>
    <row r="2" spans="1:10" ht="13.5">
      <c r="A2" s="2" t="s">
        <v>1</v>
      </c>
      <c r="B2" s="2"/>
      <c r="C2" s="2"/>
      <c r="D2" s="2"/>
      <c r="E2" s="2" t="s">
        <v>2</v>
      </c>
      <c r="F2" s="2"/>
      <c r="G2" s="2"/>
      <c r="H2" s="3"/>
      <c r="I2" s="3"/>
      <c r="J2" s="3"/>
    </row>
    <row r="3" spans="1:10" ht="13.5">
      <c r="A3" s="4" t="s">
        <v>3</v>
      </c>
      <c r="B3" s="4"/>
      <c r="C3" s="4"/>
      <c r="D3" s="4" t="s">
        <v>130</v>
      </c>
      <c r="E3" s="4"/>
      <c r="F3" s="4"/>
      <c r="G3" s="4" t="s">
        <v>5</v>
      </c>
      <c r="H3" s="4"/>
      <c r="I3" s="4">
        <v>0</v>
      </c>
      <c r="J3" s="4"/>
    </row>
    <row r="4" spans="1:10" ht="16.5">
      <c r="A4" s="4" t="s">
        <v>6</v>
      </c>
      <c r="B4" s="4"/>
      <c r="C4" s="4"/>
      <c r="D4" s="6">
        <v>601010072</v>
      </c>
      <c r="E4" s="6"/>
      <c r="F4" s="6"/>
      <c r="G4" s="4" t="s">
        <v>7</v>
      </c>
      <c r="H4" s="4"/>
      <c r="I4" s="4" t="s">
        <v>8</v>
      </c>
      <c r="J4" s="4"/>
    </row>
    <row r="5" spans="1:10" ht="13.5">
      <c r="A5" s="4" t="s">
        <v>9</v>
      </c>
      <c r="B5" s="4"/>
      <c r="C5" s="4"/>
      <c r="D5" s="4" t="s">
        <v>119</v>
      </c>
      <c r="E5" s="4"/>
      <c r="F5" s="4"/>
      <c r="G5" s="4" t="s">
        <v>11</v>
      </c>
      <c r="H5" s="4"/>
      <c r="I5" s="4">
        <v>18972399595</v>
      </c>
      <c r="J5" s="4"/>
    </row>
    <row r="6" spans="1:10" ht="13.5">
      <c r="A6" s="4" t="s">
        <v>12</v>
      </c>
      <c r="B6" s="4" t="s">
        <v>13</v>
      </c>
      <c r="C6" s="4"/>
      <c r="D6" s="4"/>
      <c r="E6" s="4"/>
      <c r="F6" s="4" t="s">
        <v>14</v>
      </c>
      <c r="G6" s="4"/>
      <c r="H6" s="4"/>
      <c r="I6" s="4"/>
      <c r="J6" s="4"/>
    </row>
    <row r="7" spans="1:10" ht="13.5">
      <c r="A7" s="4"/>
      <c r="B7" s="7" t="s">
        <v>131</v>
      </c>
      <c r="C7" s="7"/>
      <c r="D7" s="7"/>
      <c r="E7" s="7"/>
      <c r="F7" s="7" t="s">
        <v>112</v>
      </c>
      <c r="G7" s="7"/>
      <c r="H7" s="7"/>
      <c r="I7" s="7"/>
      <c r="J7" s="7"/>
    </row>
    <row r="8" spans="1:10" ht="27">
      <c r="A8" s="4" t="s">
        <v>17</v>
      </c>
      <c r="B8" s="7" t="s">
        <v>132</v>
      </c>
      <c r="C8" s="7"/>
      <c r="D8" s="7"/>
      <c r="E8" s="7"/>
      <c r="F8" s="7"/>
      <c r="G8" s="7"/>
      <c r="H8" s="7"/>
      <c r="I8" s="7"/>
      <c r="J8" s="7"/>
    </row>
    <row r="9" spans="1:10" ht="15.75" customHeight="1">
      <c r="A9" s="8" t="s">
        <v>19</v>
      </c>
      <c r="B9" s="4" t="s">
        <v>20</v>
      </c>
      <c r="C9" s="4"/>
      <c r="D9" s="4" t="s">
        <v>21</v>
      </c>
      <c r="E9" s="4" t="s">
        <v>22</v>
      </c>
      <c r="F9" s="4" t="s">
        <v>23</v>
      </c>
      <c r="G9" s="9" t="s">
        <v>24</v>
      </c>
      <c r="H9" s="4" t="s">
        <v>25</v>
      </c>
      <c r="I9" s="4" t="s">
        <v>26</v>
      </c>
      <c r="J9" s="4" t="s">
        <v>27</v>
      </c>
    </row>
    <row r="10" spans="1:10" ht="12.75" customHeight="1">
      <c r="A10" s="10"/>
      <c r="B10" s="11">
        <v>50</v>
      </c>
      <c r="C10" s="12"/>
      <c r="D10" s="7" t="s">
        <v>28</v>
      </c>
      <c r="E10" s="7">
        <v>30</v>
      </c>
      <c r="F10" s="8">
        <v>0</v>
      </c>
      <c r="G10" s="8" t="s">
        <v>29</v>
      </c>
      <c r="H10" s="8" t="s">
        <v>30</v>
      </c>
      <c r="I10" s="27"/>
      <c r="J10" s="8"/>
    </row>
    <row r="11" spans="1:10" ht="12.75" customHeight="1">
      <c r="A11" s="10"/>
      <c r="B11" s="13"/>
      <c r="C11" s="14"/>
      <c r="D11" s="7" t="s">
        <v>31</v>
      </c>
      <c r="E11" s="7"/>
      <c r="F11" s="10"/>
      <c r="G11" s="10"/>
      <c r="H11" s="10"/>
      <c r="I11" s="10"/>
      <c r="J11" s="10"/>
    </row>
    <row r="12" spans="1:10" ht="12.75" customHeight="1">
      <c r="A12" s="10"/>
      <c r="B12" s="13"/>
      <c r="C12" s="14"/>
      <c r="D12" s="7" t="s">
        <v>32</v>
      </c>
      <c r="E12" s="7"/>
      <c r="F12" s="10"/>
      <c r="G12" s="10"/>
      <c r="H12" s="10"/>
      <c r="I12" s="10"/>
      <c r="J12" s="10"/>
    </row>
    <row r="13" spans="1:10" ht="12.75" customHeight="1">
      <c r="A13" s="15"/>
      <c r="B13" s="16"/>
      <c r="C13" s="17"/>
      <c r="D13" s="7" t="s">
        <v>33</v>
      </c>
      <c r="E13" s="7">
        <v>30</v>
      </c>
      <c r="F13" s="15"/>
      <c r="G13" s="15"/>
      <c r="H13" s="15"/>
      <c r="I13" s="15"/>
      <c r="J13" s="15"/>
    </row>
    <row r="14" spans="1:10" ht="27">
      <c r="A14" s="8" t="s">
        <v>34</v>
      </c>
      <c r="B14" s="4" t="s">
        <v>35</v>
      </c>
      <c r="C14" s="4" t="s">
        <v>36</v>
      </c>
      <c r="D14" s="4" t="s">
        <v>37</v>
      </c>
      <c r="E14" s="4" t="s">
        <v>38</v>
      </c>
      <c r="F14" s="4" t="s">
        <v>39</v>
      </c>
      <c r="G14" s="4" t="s">
        <v>40</v>
      </c>
      <c r="H14" s="4" t="s">
        <v>41</v>
      </c>
      <c r="I14" s="4"/>
      <c r="J14" s="4" t="s">
        <v>27</v>
      </c>
    </row>
    <row r="15" spans="1:10" ht="27">
      <c r="A15" s="10"/>
      <c r="B15" s="8" t="s">
        <v>42</v>
      </c>
      <c r="C15" s="4" t="s">
        <v>43</v>
      </c>
      <c r="D15" s="7" t="s">
        <v>133</v>
      </c>
      <c r="E15" s="4" t="s">
        <v>125</v>
      </c>
      <c r="F15" s="7"/>
      <c r="G15" s="7">
        <v>10</v>
      </c>
      <c r="H15" s="5" t="s">
        <v>47</v>
      </c>
      <c r="I15" s="5"/>
      <c r="J15" s="7"/>
    </row>
    <row r="16" spans="1:10" ht="12.75" customHeight="1">
      <c r="A16" s="10"/>
      <c r="B16" s="10"/>
      <c r="C16" s="4"/>
      <c r="D16" s="7"/>
      <c r="E16" s="4"/>
      <c r="F16" s="7"/>
      <c r="G16" s="7"/>
      <c r="H16" s="5"/>
      <c r="I16" s="5"/>
      <c r="J16" s="7"/>
    </row>
    <row r="17" spans="1:10" ht="12.75" customHeight="1">
      <c r="A17" s="10"/>
      <c r="B17" s="10"/>
      <c r="C17" s="4"/>
      <c r="D17" s="7"/>
      <c r="E17" s="4"/>
      <c r="F17" s="7"/>
      <c r="G17" s="7"/>
      <c r="H17" s="5"/>
      <c r="I17" s="5"/>
      <c r="J17" s="7"/>
    </row>
    <row r="18" spans="1:10" ht="13.5">
      <c r="A18" s="10"/>
      <c r="B18" s="10"/>
      <c r="C18" s="4" t="s">
        <v>48</v>
      </c>
      <c r="D18" s="7" t="s">
        <v>49</v>
      </c>
      <c r="E18" s="21">
        <v>1</v>
      </c>
      <c r="F18" s="34"/>
      <c r="G18" s="7">
        <v>10</v>
      </c>
      <c r="H18" s="22" t="s">
        <v>50</v>
      </c>
      <c r="I18" s="31"/>
      <c r="J18" s="7"/>
    </row>
    <row r="19" spans="1:10" ht="12.75" customHeight="1">
      <c r="A19" s="10"/>
      <c r="B19" s="10"/>
      <c r="C19" s="4"/>
      <c r="D19" s="7"/>
      <c r="E19" s="4"/>
      <c r="F19" s="7"/>
      <c r="G19" s="7"/>
      <c r="H19" s="23"/>
      <c r="I19" s="32"/>
      <c r="J19" s="7"/>
    </row>
    <row r="20" spans="1:10" ht="12.75" customHeight="1">
      <c r="A20" s="10"/>
      <c r="B20" s="10"/>
      <c r="C20" s="4"/>
      <c r="D20" s="7"/>
      <c r="E20" s="4"/>
      <c r="F20" s="7"/>
      <c r="G20" s="7"/>
      <c r="H20" s="23"/>
      <c r="I20" s="32"/>
      <c r="J20" s="7"/>
    </row>
    <row r="21" spans="1:10" ht="13.5">
      <c r="A21" s="10"/>
      <c r="B21" s="10"/>
      <c r="C21" s="4" t="s">
        <v>51</v>
      </c>
      <c r="D21" s="7" t="s">
        <v>52</v>
      </c>
      <c r="E21" s="4" t="s">
        <v>88</v>
      </c>
      <c r="F21" s="7"/>
      <c r="G21" s="7">
        <v>10</v>
      </c>
      <c r="H21" s="23"/>
      <c r="I21" s="32"/>
      <c r="J21" s="7"/>
    </row>
    <row r="22" spans="1:10" ht="12.75" customHeight="1">
      <c r="A22" s="10"/>
      <c r="B22" s="10"/>
      <c r="C22" s="4"/>
      <c r="D22" s="7"/>
      <c r="E22" s="4"/>
      <c r="F22" s="7"/>
      <c r="G22" s="7"/>
      <c r="H22" s="23"/>
      <c r="I22" s="32"/>
      <c r="J22" s="7"/>
    </row>
    <row r="23" spans="1:10" ht="12.75" customHeight="1">
      <c r="A23" s="10"/>
      <c r="B23" s="10"/>
      <c r="C23" s="4"/>
      <c r="D23" s="7"/>
      <c r="E23" s="4"/>
      <c r="F23" s="7"/>
      <c r="G23" s="7"/>
      <c r="H23" s="23"/>
      <c r="I23" s="32"/>
      <c r="J23" s="7"/>
    </row>
    <row r="24" spans="1:10" ht="13.5">
      <c r="A24" s="10"/>
      <c r="B24" s="10"/>
      <c r="C24" s="4" t="s">
        <v>54</v>
      </c>
      <c r="D24" s="7" t="s">
        <v>134</v>
      </c>
      <c r="E24" s="4">
        <v>30</v>
      </c>
      <c r="F24" s="7"/>
      <c r="G24" s="7">
        <v>10</v>
      </c>
      <c r="H24" s="23"/>
      <c r="I24" s="32"/>
      <c r="J24" s="7"/>
    </row>
    <row r="25" spans="1:10" ht="12.75" customHeight="1">
      <c r="A25" s="10"/>
      <c r="B25" s="10"/>
      <c r="C25" s="4"/>
      <c r="D25" s="7"/>
      <c r="E25" s="4"/>
      <c r="F25" s="7"/>
      <c r="G25" s="7"/>
      <c r="H25" s="23"/>
      <c r="I25" s="32"/>
      <c r="J25" s="7"/>
    </row>
    <row r="26" spans="1:10" ht="12.75" customHeight="1">
      <c r="A26" s="10"/>
      <c r="B26" s="10"/>
      <c r="C26" s="4"/>
      <c r="D26" s="7"/>
      <c r="E26" s="4"/>
      <c r="F26" s="7"/>
      <c r="G26" s="7"/>
      <c r="H26" s="23"/>
      <c r="I26" s="32"/>
      <c r="J26" s="7"/>
    </row>
    <row r="27" spans="1:10" ht="12.75" customHeight="1">
      <c r="A27" s="10"/>
      <c r="B27" s="15"/>
      <c r="C27" s="4" t="s">
        <v>56</v>
      </c>
      <c r="D27" s="7"/>
      <c r="E27" s="4"/>
      <c r="F27" s="7"/>
      <c r="G27" s="7"/>
      <c r="H27" s="24"/>
      <c r="I27" s="33"/>
      <c r="J27" s="7"/>
    </row>
    <row r="28" spans="1:10" ht="12.75" customHeight="1">
      <c r="A28" s="10"/>
      <c r="B28" s="8" t="s">
        <v>57</v>
      </c>
      <c r="C28" s="8" t="s">
        <v>58</v>
      </c>
      <c r="D28" s="7"/>
      <c r="E28" s="4"/>
      <c r="F28" s="7"/>
      <c r="G28" s="7"/>
      <c r="H28" s="22" t="s">
        <v>50</v>
      </c>
      <c r="I28" s="31"/>
      <c r="J28" s="7"/>
    </row>
    <row r="29" spans="1:10" ht="12.75" customHeight="1">
      <c r="A29" s="10"/>
      <c r="B29" s="10"/>
      <c r="C29" s="10"/>
      <c r="D29" s="7"/>
      <c r="E29" s="4"/>
      <c r="F29" s="7"/>
      <c r="G29" s="7"/>
      <c r="H29" s="23"/>
      <c r="I29" s="32"/>
      <c r="J29" s="7"/>
    </row>
    <row r="30" spans="1:10" ht="12.75" customHeight="1">
      <c r="A30" s="10"/>
      <c r="B30" s="10"/>
      <c r="C30" s="15"/>
      <c r="D30" s="7"/>
      <c r="E30" s="4"/>
      <c r="F30" s="7"/>
      <c r="G30" s="7"/>
      <c r="H30" s="23"/>
      <c r="I30" s="32"/>
      <c r="J30" s="7"/>
    </row>
    <row r="31" spans="1:10" ht="31.5" customHeight="1">
      <c r="A31" s="10"/>
      <c r="B31" s="10"/>
      <c r="C31" s="8" t="s">
        <v>62</v>
      </c>
      <c r="D31" s="7" t="s">
        <v>135</v>
      </c>
      <c r="E31" s="4" t="s">
        <v>93</v>
      </c>
      <c r="F31" s="7"/>
      <c r="G31" s="7">
        <v>30</v>
      </c>
      <c r="H31" s="23"/>
      <c r="I31" s="32"/>
      <c r="J31" s="7"/>
    </row>
    <row r="32" spans="1:10" ht="12.75" customHeight="1">
      <c r="A32" s="10"/>
      <c r="B32" s="10"/>
      <c r="C32" s="10"/>
      <c r="D32" s="7"/>
      <c r="E32" s="7"/>
      <c r="F32" s="7"/>
      <c r="G32" s="7"/>
      <c r="H32" s="23"/>
      <c r="I32" s="32"/>
      <c r="J32" s="7"/>
    </row>
    <row r="33" spans="1:10" ht="12.75" customHeight="1">
      <c r="A33" s="10"/>
      <c r="B33" s="10"/>
      <c r="C33" s="15"/>
      <c r="D33" s="7"/>
      <c r="E33" s="7"/>
      <c r="F33" s="7"/>
      <c r="G33" s="7"/>
      <c r="H33" s="23"/>
      <c r="I33" s="32"/>
      <c r="J33" s="7"/>
    </row>
    <row r="34" spans="1:10" ht="12.75" customHeight="1">
      <c r="A34" s="10"/>
      <c r="B34" s="10"/>
      <c r="C34" s="8" t="s">
        <v>63</v>
      </c>
      <c r="D34" s="7"/>
      <c r="E34" s="7"/>
      <c r="F34" s="7"/>
      <c r="G34" s="7"/>
      <c r="H34" s="23"/>
      <c r="I34" s="32"/>
      <c r="J34" s="7"/>
    </row>
    <row r="35" spans="1:10" ht="12.75" customHeight="1">
      <c r="A35" s="10"/>
      <c r="B35" s="10"/>
      <c r="C35" s="10"/>
      <c r="D35" s="7"/>
      <c r="E35" s="7"/>
      <c r="F35" s="7"/>
      <c r="G35" s="7"/>
      <c r="H35" s="23"/>
      <c r="I35" s="32"/>
      <c r="J35" s="7"/>
    </row>
    <row r="36" spans="1:10" ht="12.75" customHeight="1">
      <c r="A36" s="10"/>
      <c r="B36" s="10"/>
      <c r="C36" s="15"/>
      <c r="D36" s="7"/>
      <c r="E36" s="7"/>
      <c r="F36" s="7"/>
      <c r="G36" s="7"/>
      <c r="H36" s="23"/>
      <c r="I36" s="32"/>
      <c r="J36" s="7"/>
    </row>
    <row r="37" spans="1:10" ht="12.75" customHeight="1">
      <c r="A37" s="10"/>
      <c r="B37" s="10"/>
      <c r="C37" s="8" t="s">
        <v>64</v>
      </c>
      <c r="D37" s="7"/>
      <c r="E37" s="7"/>
      <c r="F37" s="7"/>
      <c r="G37" s="7"/>
      <c r="H37" s="23"/>
      <c r="I37" s="32"/>
      <c r="J37" s="7"/>
    </row>
    <row r="38" spans="1:10" ht="12.75" customHeight="1">
      <c r="A38" s="10"/>
      <c r="B38" s="10"/>
      <c r="C38" s="10"/>
      <c r="D38" s="7"/>
      <c r="E38" s="7"/>
      <c r="F38" s="7"/>
      <c r="G38" s="7"/>
      <c r="H38" s="23"/>
      <c r="I38" s="32"/>
      <c r="J38" s="7"/>
    </row>
    <row r="39" spans="1:10" ht="12.75" customHeight="1">
      <c r="A39" s="10"/>
      <c r="B39" s="10"/>
      <c r="C39" s="15"/>
      <c r="D39" s="7"/>
      <c r="E39" s="7"/>
      <c r="F39" s="7"/>
      <c r="G39" s="7"/>
      <c r="H39" s="23"/>
      <c r="I39" s="32"/>
      <c r="J39" s="7"/>
    </row>
    <row r="40" spans="1:10" ht="12.75" customHeight="1">
      <c r="A40" s="15"/>
      <c r="B40" s="15"/>
      <c r="C40" s="4" t="s">
        <v>56</v>
      </c>
      <c r="D40" s="7"/>
      <c r="E40" s="7"/>
      <c r="F40" s="7"/>
      <c r="G40" s="7"/>
      <c r="H40" s="24"/>
      <c r="I40" s="33"/>
      <c r="J40" s="7"/>
    </row>
    <row r="41" spans="1:10" ht="45.75" customHeight="1">
      <c r="A41" s="25" t="s">
        <v>65</v>
      </c>
      <c r="B41" s="25"/>
      <c r="C41" s="25"/>
      <c r="D41" s="25"/>
      <c r="E41" s="25"/>
      <c r="F41" s="25"/>
      <c r="G41" s="25"/>
      <c r="H41" s="25"/>
      <c r="I41" s="25"/>
      <c r="J41" s="25"/>
    </row>
    <row r="42" spans="1:10" ht="30.75" customHeight="1">
      <c r="A42" s="25" t="s">
        <v>129</v>
      </c>
      <c r="B42" s="25"/>
      <c r="C42" s="25"/>
      <c r="D42" s="25"/>
      <c r="E42" s="25"/>
      <c r="F42" s="25"/>
      <c r="G42" s="25"/>
      <c r="H42" s="25"/>
      <c r="I42" s="25"/>
      <c r="J42" s="25"/>
    </row>
    <row r="43" spans="1:10" ht="13.5">
      <c r="A43" s="25" t="s">
        <v>67</v>
      </c>
      <c r="B43" s="25"/>
      <c r="C43" s="25"/>
      <c r="D43" s="25"/>
      <c r="E43" s="25"/>
      <c r="F43" s="25"/>
      <c r="G43" s="25"/>
      <c r="H43" s="25"/>
      <c r="I43" s="25"/>
      <c r="J43" s="25"/>
    </row>
  </sheetData>
  <sheetProtection/>
  <mergeCells count="47">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41:J41"/>
    <mergeCell ref="A42:J42"/>
    <mergeCell ref="A43:J43"/>
    <mergeCell ref="A6:A7"/>
    <mergeCell ref="A9:A13"/>
    <mergeCell ref="A14:A40"/>
    <mergeCell ref="B15:B27"/>
    <mergeCell ref="B28:B40"/>
    <mergeCell ref="C15:C17"/>
    <mergeCell ref="C18:C20"/>
    <mergeCell ref="C21:C23"/>
    <mergeCell ref="C24:C26"/>
    <mergeCell ref="C28:C30"/>
    <mergeCell ref="C31:C33"/>
    <mergeCell ref="C34:C36"/>
    <mergeCell ref="C37:C39"/>
    <mergeCell ref="F10:F13"/>
    <mergeCell ref="G10:G13"/>
    <mergeCell ref="H10:H13"/>
    <mergeCell ref="I10:I13"/>
    <mergeCell ref="J10:J13"/>
    <mergeCell ref="B10:C13"/>
    <mergeCell ref="H15:I17"/>
    <mergeCell ref="H18:I27"/>
    <mergeCell ref="H28:I40"/>
  </mergeCells>
  <printOptions/>
  <pageMargins left="0.36" right="0.36"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42"/>
  <sheetViews>
    <sheetView zoomScaleSheetLayoutView="100" workbookViewId="0" topLeftCell="A21">
      <selection activeCell="M27" sqref="M27"/>
    </sheetView>
  </sheetViews>
  <sheetFormatPr defaultColWidth="9.00390625" defaultRowHeight="15"/>
  <cols>
    <col min="4" max="4" width="11.421875" style="0" customWidth="1"/>
    <col min="10" max="10" width="9.421875" style="0" bestFit="1" customWidth="1"/>
  </cols>
  <sheetData>
    <row r="1" spans="1:10" ht="20.25">
      <c r="A1" s="1" t="s">
        <v>0</v>
      </c>
      <c r="B1" s="1"/>
      <c r="C1" s="1"/>
      <c r="D1" s="1"/>
      <c r="E1" s="1"/>
      <c r="F1" s="1"/>
      <c r="G1" s="1"/>
      <c r="H1" s="1"/>
      <c r="I1" s="1"/>
      <c r="J1" s="1"/>
    </row>
    <row r="2" spans="1:10" ht="13.5">
      <c r="A2" s="2" t="s">
        <v>1</v>
      </c>
      <c r="B2" s="2"/>
      <c r="C2" s="2"/>
      <c r="D2" s="2"/>
      <c r="E2" s="2" t="s">
        <v>2</v>
      </c>
      <c r="F2" s="2"/>
      <c r="G2" s="2"/>
      <c r="H2" s="3"/>
      <c r="I2" s="3"/>
      <c r="J2" s="3"/>
    </row>
    <row r="3" spans="1:10" ht="45" customHeight="1">
      <c r="A3" s="4" t="s">
        <v>3</v>
      </c>
      <c r="B3" s="4"/>
      <c r="C3" s="4"/>
      <c r="D3" s="5" t="s">
        <v>136</v>
      </c>
      <c r="E3" s="5"/>
      <c r="F3" s="5"/>
      <c r="G3" s="4" t="s">
        <v>5</v>
      </c>
      <c r="H3" s="4"/>
      <c r="I3" s="26">
        <f>J10+J15+J18+J31+J21+J24</f>
        <v>99.5</v>
      </c>
      <c r="J3" s="4"/>
    </row>
    <row r="4" spans="1:10" ht="16.5">
      <c r="A4" s="4" t="s">
        <v>6</v>
      </c>
      <c r="B4" s="4"/>
      <c r="C4" s="4"/>
      <c r="D4" s="6">
        <v>601010072</v>
      </c>
      <c r="E4" s="6"/>
      <c r="F4" s="6"/>
      <c r="G4" s="4" t="s">
        <v>7</v>
      </c>
      <c r="H4" s="4"/>
      <c r="I4" s="4" t="s">
        <v>8</v>
      </c>
      <c r="J4" s="4"/>
    </row>
    <row r="5" spans="1:10" ht="13.5">
      <c r="A5" s="4" t="s">
        <v>9</v>
      </c>
      <c r="B5" s="4"/>
      <c r="C5" s="4"/>
      <c r="D5" s="4" t="s">
        <v>137</v>
      </c>
      <c r="E5" s="4"/>
      <c r="F5" s="4"/>
      <c r="G5" s="4" t="s">
        <v>11</v>
      </c>
      <c r="H5" s="4"/>
      <c r="I5" s="4"/>
      <c r="J5" s="4"/>
    </row>
    <row r="6" spans="1:10" ht="13.5">
      <c r="A6" s="4" t="s">
        <v>12</v>
      </c>
      <c r="B6" s="4" t="s">
        <v>13</v>
      </c>
      <c r="C6" s="4"/>
      <c r="D6" s="4"/>
      <c r="E6" s="4"/>
      <c r="F6" s="4" t="s">
        <v>14</v>
      </c>
      <c r="G6" s="4"/>
      <c r="H6" s="4"/>
      <c r="I6" s="4"/>
      <c r="J6" s="4"/>
    </row>
    <row r="7" spans="1:10" ht="13.5">
      <c r="A7" s="4"/>
      <c r="B7" s="7" t="s">
        <v>138</v>
      </c>
      <c r="C7" s="7"/>
      <c r="D7" s="7"/>
      <c r="E7" s="7"/>
      <c r="F7" s="7" t="s">
        <v>139</v>
      </c>
      <c r="G7" s="7"/>
      <c r="H7" s="7"/>
      <c r="I7" s="7"/>
      <c r="J7" s="7"/>
    </row>
    <row r="8" spans="1:10" ht="27">
      <c r="A8" s="4" t="s">
        <v>17</v>
      </c>
      <c r="B8" s="7" t="s">
        <v>18</v>
      </c>
      <c r="C8" s="7"/>
      <c r="D8" s="7"/>
      <c r="E8" s="7"/>
      <c r="F8" s="7"/>
      <c r="G8" s="7"/>
      <c r="H8" s="7"/>
      <c r="I8" s="7"/>
      <c r="J8" s="7"/>
    </row>
    <row r="9" spans="1:10" ht="15.75" customHeight="1">
      <c r="A9" s="8" t="s">
        <v>19</v>
      </c>
      <c r="B9" s="4" t="s">
        <v>20</v>
      </c>
      <c r="C9" s="4"/>
      <c r="D9" s="4" t="s">
        <v>21</v>
      </c>
      <c r="E9" s="4" t="s">
        <v>22</v>
      </c>
      <c r="F9" s="4" t="s">
        <v>23</v>
      </c>
      <c r="G9" s="9" t="s">
        <v>24</v>
      </c>
      <c r="H9" s="4" t="s">
        <v>25</v>
      </c>
      <c r="I9" s="4" t="s">
        <v>26</v>
      </c>
      <c r="J9" s="4" t="s">
        <v>27</v>
      </c>
    </row>
    <row r="10" spans="1:10" ht="15.75" customHeight="1">
      <c r="A10" s="10"/>
      <c r="B10" s="11">
        <v>397.9</v>
      </c>
      <c r="C10" s="12"/>
      <c r="D10" s="7" t="s">
        <v>28</v>
      </c>
      <c r="E10" s="7">
        <v>103.49</v>
      </c>
      <c r="F10" s="8">
        <v>103.49</v>
      </c>
      <c r="G10" s="8" t="s">
        <v>29</v>
      </c>
      <c r="H10" s="8" t="s">
        <v>30</v>
      </c>
      <c r="I10" s="27">
        <f>F10/E10</f>
        <v>1</v>
      </c>
      <c r="J10" s="28">
        <f>30*I10</f>
        <v>30</v>
      </c>
    </row>
    <row r="11" spans="1:10" ht="15.75" customHeight="1">
      <c r="A11" s="10"/>
      <c r="B11" s="13"/>
      <c r="C11" s="14"/>
      <c r="D11" s="7" t="s">
        <v>31</v>
      </c>
      <c r="E11" s="7">
        <v>98.67</v>
      </c>
      <c r="F11" s="10"/>
      <c r="G11" s="10"/>
      <c r="H11" s="10"/>
      <c r="I11" s="10"/>
      <c r="J11" s="29"/>
    </row>
    <row r="12" spans="1:10" ht="15.75" customHeight="1">
      <c r="A12" s="10"/>
      <c r="B12" s="13"/>
      <c r="C12" s="14"/>
      <c r="D12" s="7" t="s">
        <v>32</v>
      </c>
      <c r="E12" s="7"/>
      <c r="F12" s="10"/>
      <c r="G12" s="10"/>
      <c r="H12" s="10"/>
      <c r="I12" s="10"/>
      <c r="J12" s="29"/>
    </row>
    <row r="13" spans="1:10" ht="15.75" customHeight="1">
      <c r="A13" s="15"/>
      <c r="B13" s="16"/>
      <c r="C13" s="17"/>
      <c r="D13" s="7" t="s">
        <v>33</v>
      </c>
      <c r="E13" s="7">
        <v>4.82</v>
      </c>
      <c r="F13" s="15"/>
      <c r="G13" s="15"/>
      <c r="H13" s="15"/>
      <c r="I13" s="15"/>
      <c r="J13" s="30"/>
    </row>
    <row r="14" spans="1:10" ht="27">
      <c r="A14" s="8" t="s">
        <v>34</v>
      </c>
      <c r="B14" s="4" t="s">
        <v>35</v>
      </c>
      <c r="C14" s="4" t="s">
        <v>36</v>
      </c>
      <c r="D14" s="4" t="s">
        <v>37</v>
      </c>
      <c r="E14" s="4" t="s">
        <v>38</v>
      </c>
      <c r="F14" s="4" t="s">
        <v>39</v>
      </c>
      <c r="G14" s="4" t="s">
        <v>40</v>
      </c>
      <c r="H14" s="4" t="s">
        <v>41</v>
      </c>
      <c r="I14" s="4"/>
      <c r="J14" s="4" t="s">
        <v>27</v>
      </c>
    </row>
    <row r="15" spans="1:10" ht="13.5">
      <c r="A15" s="10"/>
      <c r="B15" s="8" t="s">
        <v>42</v>
      </c>
      <c r="C15" s="4" t="s">
        <v>43</v>
      </c>
      <c r="D15" s="7" t="s">
        <v>140</v>
      </c>
      <c r="E15" s="4" t="s">
        <v>141</v>
      </c>
      <c r="F15" s="4" t="s">
        <v>142</v>
      </c>
      <c r="G15" s="18">
        <v>10</v>
      </c>
      <c r="H15" s="5" t="s">
        <v>47</v>
      </c>
      <c r="I15" s="5"/>
      <c r="J15" s="18">
        <f>10*0.95</f>
        <v>9.5</v>
      </c>
    </row>
    <row r="16" spans="1:10" ht="13.5">
      <c r="A16" s="10"/>
      <c r="B16" s="10"/>
      <c r="C16" s="4"/>
      <c r="D16" s="7" t="s">
        <v>143</v>
      </c>
      <c r="E16" s="4" t="s">
        <v>144</v>
      </c>
      <c r="F16" s="4" t="s">
        <v>145</v>
      </c>
      <c r="G16" s="19"/>
      <c r="H16" s="5"/>
      <c r="I16" s="5"/>
      <c r="J16" s="19"/>
    </row>
    <row r="17" spans="1:10" ht="27">
      <c r="A17" s="10"/>
      <c r="B17" s="10"/>
      <c r="C17" s="4"/>
      <c r="D17" s="7" t="s">
        <v>146</v>
      </c>
      <c r="E17" s="4" t="s">
        <v>147</v>
      </c>
      <c r="F17" s="4" t="s">
        <v>125</v>
      </c>
      <c r="G17" s="20"/>
      <c r="H17" s="5"/>
      <c r="I17" s="5"/>
      <c r="J17" s="20"/>
    </row>
    <row r="18" spans="1:10" ht="13.5">
      <c r="A18" s="10"/>
      <c r="B18" s="10"/>
      <c r="C18" s="4" t="s">
        <v>48</v>
      </c>
      <c r="D18" s="7" t="s">
        <v>49</v>
      </c>
      <c r="E18" s="21">
        <v>1</v>
      </c>
      <c r="F18" s="21">
        <v>1</v>
      </c>
      <c r="G18" s="7">
        <v>10</v>
      </c>
      <c r="H18" s="22" t="s">
        <v>50</v>
      </c>
      <c r="I18" s="31"/>
      <c r="J18" s="7">
        <v>10</v>
      </c>
    </row>
    <row r="19" spans="1:10" ht="13.5">
      <c r="A19" s="10"/>
      <c r="B19" s="10"/>
      <c r="C19" s="4"/>
      <c r="D19" s="7"/>
      <c r="E19" s="4"/>
      <c r="F19" s="4"/>
      <c r="G19" s="7"/>
      <c r="H19" s="23"/>
      <c r="I19" s="32"/>
      <c r="J19" s="7"/>
    </row>
    <row r="20" spans="1:10" ht="13.5">
      <c r="A20" s="10"/>
      <c r="B20" s="10"/>
      <c r="C20" s="4"/>
      <c r="D20" s="7"/>
      <c r="E20" s="4"/>
      <c r="F20" s="4"/>
      <c r="G20" s="7"/>
      <c r="H20" s="23"/>
      <c r="I20" s="32"/>
      <c r="J20" s="7"/>
    </row>
    <row r="21" spans="1:10" ht="13.5">
      <c r="A21" s="10"/>
      <c r="B21" s="10"/>
      <c r="C21" s="4" t="s">
        <v>51</v>
      </c>
      <c r="D21" s="7" t="s">
        <v>52</v>
      </c>
      <c r="E21" s="4" t="s">
        <v>88</v>
      </c>
      <c r="F21" s="4" t="s">
        <v>100</v>
      </c>
      <c r="G21" s="7">
        <v>10</v>
      </c>
      <c r="H21" s="23"/>
      <c r="I21" s="32"/>
      <c r="J21" s="7">
        <v>10</v>
      </c>
    </row>
    <row r="22" spans="1:10" ht="13.5">
      <c r="A22" s="10"/>
      <c r="B22" s="10"/>
      <c r="C22" s="4"/>
      <c r="D22" s="7"/>
      <c r="E22" s="4"/>
      <c r="F22" s="4"/>
      <c r="G22" s="7"/>
      <c r="H22" s="23"/>
      <c r="I22" s="32"/>
      <c r="J22" s="7"/>
    </row>
    <row r="23" spans="1:10" ht="13.5">
      <c r="A23" s="10"/>
      <c r="B23" s="10"/>
      <c r="C23" s="4"/>
      <c r="D23" s="7"/>
      <c r="E23" s="4"/>
      <c r="F23" s="4"/>
      <c r="G23" s="7"/>
      <c r="H23" s="23"/>
      <c r="I23" s="32"/>
      <c r="J23" s="7"/>
    </row>
    <row r="24" spans="1:10" ht="13.5">
      <c r="A24" s="10"/>
      <c r="B24" s="10"/>
      <c r="C24" s="4" t="s">
        <v>54</v>
      </c>
      <c r="D24" s="7" t="s">
        <v>148</v>
      </c>
      <c r="E24" s="21">
        <v>1</v>
      </c>
      <c r="F24" s="21">
        <v>1</v>
      </c>
      <c r="G24" s="7">
        <v>10</v>
      </c>
      <c r="H24" s="23"/>
      <c r="I24" s="32"/>
      <c r="J24" s="7">
        <f>G24*F24</f>
        <v>10</v>
      </c>
    </row>
    <row r="25" spans="1:10" ht="13.5">
      <c r="A25" s="10"/>
      <c r="B25" s="10"/>
      <c r="C25" s="4"/>
      <c r="D25" s="7"/>
      <c r="E25" s="4"/>
      <c r="F25" s="4"/>
      <c r="G25" s="7"/>
      <c r="H25" s="23"/>
      <c r="I25" s="32"/>
      <c r="J25" s="7"/>
    </row>
    <row r="26" spans="1:10" ht="13.5">
      <c r="A26" s="10"/>
      <c r="B26" s="10"/>
      <c r="C26" s="4"/>
      <c r="D26" s="7"/>
      <c r="E26" s="4"/>
      <c r="F26" s="4"/>
      <c r="G26" s="7"/>
      <c r="H26" s="23"/>
      <c r="I26" s="32"/>
      <c r="J26" s="7"/>
    </row>
    <row r="27" spans="1:10" ht="13.5">
      <c r="A27" s="10"/>
      <c r="B27" s="15"/>
      <c r="C27" s="4" t="s">
        <v>56</v>
      </c>
      <c r="D27" s="7"/>
      <c r="E27" s="4"/>
      <c r="F27" s="4"/>
      <c r="G27" s="7"/>
      <c r="H27" s="24"/>
      <c r="I27" s="33"/>
      <c r="J27" s="7"/>
    </row>
    <row r="28" spans="1:10" ht="13.5">
      <c r="A28" s="10"/>
      <c r="B28" s="8" t="s">
        <v>57</v>
      </c>
      <c r="C28" s="8" t="s">
        <v>58</v>
      </c>
      <c r="D28" s="7"/>
      <c r="E28" s="4"/>
      <c r="F28" s="4"/>
      <c r="G28" s="7"/>
      <c r="H28" s="22" t="s">
        <v>50</v>
      </c>
      <c r="I28" s="31"/>
      <c r="J28" s="7"/>
    </row>
    <row r="29" spans="1:10" ht="13.5">
      <c r="A29" s="10"/>
      <c r="B29" s="10"/>
      <c r="C29" s="10"/>
      <c r="D29" s="7"/>
      <c r="E29" s="4"/>
      <c r="F29" s="4"/>
      <c r="G29" s="7"/>
      <c r="H29" s="23"/>
      <c r="I29" s="32"/>
      <c r="J29" s="7"/>
    </row>
    <row r="30" spans="1:10" ht="13.5">
      <c r="A30" s="10"/>
      <c r="B30" s="10"/>
      <c r="C30" s="15"/>
      <c r="D30" s="7"/>
      <c r="E30" s="4"/>
      <c r="F30" s="4"/>
      <c r="G30" s="7"/>
      <c r="H30" s="23"/>
      <c r="I30" s="32"/>
      <c r="J30" s="7"/>
    </row>
    <row r="31" spans="1:10" ht="13.5">
      <c r="A31" s="10"/>
      <c r="B31" s="10"/>
      <c r="C31" s="8" t="s">
        <v>62</v>
      </c>
      <c r="D31" s="7" t="s">
        <v>149</v>
      </c>
      <c r="E31" s="4" t="s">
        <v>84</v>
      </c>
      <c r="F31" s="4" t="s">
        <v>84</v>
      </c>
      <c r="G31" s="7">
        <v>30</v>
      </c>
      <c r="H31" s="23"/>
      <c r="I31" s="32"/>
      <c r="J31" s="7">
        <v>30</v>
      </c>
    </row>
    <row r="32" spans="1:10" ht="13.5">
      <c r="A32" s="10"/>
      <c r="B32" s="10"/>
      <c r="C32" s="10"/>
      <c r="D32" s="7"/>
      <c r="E32" s="4"/>
      <c r="F32" s="4"/>
      <c r="G32" s="7"/>
      <c r="H32" s="23"/>
      <c r="I32" s="32"/>
      <c r="J32" s="7"/>
    </row>
    <row r="33" spans="1:10" ht="13.5">
      <c r="A33" s="10"/>
      <c r="B33" s="10"/>
      <c r="C33" s="15"/>
      <c r="D33" s="7"/>
      <c r="E33" s="7"/>
      <c r="F33" s="7"/>
      <c r="G33" s="7"/>
      <c r="H33" s="23"/>
      <c r="I33" s="32"/>
      <c r="J33" s="7"/>
    </row>
    <row r="34" spans="1:10" ht="13.5">
      <c r="A34" s="10"/>
      <c r="B34" s="10"/>
      <c r="C34" s="8" t="s">
        <v>63</v>
      </c>
      <c r="D34" s="7"/>
      <c r="E34" s="7"/>
      <c r="F34" s="7"/>
      <c r="G34" s="7"/>
      <c r="H34" s="23"/>
      <c r="I34" s="32"/>
      <c r="J34" s="7"/>
    </row>
    <row r="35" spans="1:10" ht="13.5">
      <c r="A35" s="10"/>
      <c r="B35" s="10"/>
      <c r="C35" s="10"/>
      <c r="D35" s="7"/>
      <c r="E35" s="7"/>
      <c r="F35" s="7"/>
      <c r="G35" s="7"/>
      <c r="H35" s="23"/>
      <c r="I35" s="32"/>
      <c r="J35" s="7"/>
    </row>
    <row r="36" spans="1:10" ht="13.5">
      <c r="A36" s="10"/>
      <c r="B36" s="10"/>
      <c r="C36" s="15"/>
      <c r="D36" s="7"/>
      <c r="E36" s="7"/>
      <c r="F36" s="7"/>
      <c r="G36" s="7"/>
      <c r="H36" s="23"/>
      <c r="I36" s="32"/>
      <c r="J36" s="7"/>
    </row>
    <row r="37" spans="1:10" ht="13.5">
      <c r="A37" s="10"/>
      <c r="B37" s="10"/>
      <c r="C37" s="8" t="s">
        <v>64</v>
      </c>
      <c r="D37" s="7"/>
      <c r="E37" s="7"/>
      <c r="F37" s="7"/>
      <c r="G37" s="7"/>
      <c r="H37" s="23"/>
      <c r="I37" s="32"/>
      <c r="J37" s="7"/>
    </row>
    <row r="38" spans="1:10" ht="13.5">
      <c r="A38" s="10"/>
      <c r="B38" s="10"/>
      <c r="C38" s="10"/>
      <c r="D38" s="7"/>
      <c r="E38" s="7"/>
      <c r="F38" s="7"/>
      <c r="G38" s="7"/>
      <c r="H38" s="23"/>
      <c r="I38" s="32"/>
      <c r="J38" s="7"/>
    </row>
    <row r="39" spans="1:10" ht="13.5">
      <c r="A39" s="10"/>
      <c r="B39" s="10"/>
      <c r="C39" s="15"/>
      <c r="D39" s="7"/>
      <c r="E39" s="7"/>
      <c r="F39" s="7"/>
      <c r="G39" s="7"/>
      <c r="H39" s="23"/>
      <c r="I39" s="32"/>
      <c r="J39" s="7"/>
    </row>
    <row r="40" spans="1:10" ht="45.75" customHeight="1">
      <c r="A40" s="25" t="s">
        <v>65</v>
      </c>
      <c r="B40" s="25"/>
      <c r="C40" s="25"/>
      <c r="D40" s="25"/>
      <c r="E40" s="25"/>
      <c r="F40" s="25"/>
      <c r="G40" s="25"/>
      <c r="H40" s="25"/>
      <c r="I40" s="25"/>
      <c r="J40" s="25"/>
    </row>
    <row r="41" spans="1:10" ht="34.5" customHeight="1">
      <c r="A41" s="25" t="s">
        <v>129</v>
      </c>
      <c r="B41" s="25"/>
      <c r="C41" s="25"/>
      <c r="D41" s="25"/>
      <c r="E41" s="25"/>
      <c r="F41" s="25"/>
      <c r="G41" s="25"/>
      <c r="H41" s="25"/>
      <c r="I41" s="25"/>
      <c r="J41" s="25"/>
    </row>
    <row r="42" spans="1:10" ht="21.75" customHeight="1">
      <c r="A42" s="25" t="s">
        <v>67</v>
      </c>
      <c r="B42" s="25"/>
      <c r="C42" s="25"/>
      <c r="D42" s="25"/>
      <c r="E42" s="25"/>
      <c r="F42" s="25"/>
      <c r="G42" s="25"/>
      <c r="H42" s="25"/>
      <c r="I42" s="25"/>
      <c r="J42" s="25"/>
    </row>
  </sheetData>
  <sheetProtection/>
  <mergeCells count="49">
    <mergeCell ref="A1:J1"/>
    <mergeCell ref="A2:D2"/>
    <mergeCell ref="E2:G2"/>
    <mergeCell ref="A3:C3"/>
    <mergeCell ref="D3:F3"/>
    <mergeCell ref="G3:H3"/>
    <mergeCell ref="I3:J3"/>
    <mergeCell ref="A4:C4"/>
    <mergeCell ref="D4:F4"/>
    <mergeCell ref="G4:H4"/>
    <mergeCell ref="I4:J4"/>
    <mergeCell ref="A5:C5"/>
    <mergeCell ref="D5:F5"/>
    <mergeCell ref="G5:H5"/>
    <mergeCell ref="I5:J5"/>
    <mergeCell ref="B6:E6"/>
    <mergeCell ref="F6:J6"/>
    <mergeCell ref="B7:E7"/>
    <mergeCell ref="F7:J7"/>
    <mergeCell ref="B8:J8"/>
    <mergeCell ref="B9:C9"/>
    <mergeCell ref="H14:I14"/>
    <mergeCell ref="A40:J40"/>
    <mergeCell ref="A41:J41"/>
    <mergeCell ref="A42:J42"/>
    <mergeCell ref="A6:A7"/>
    <mergeCell ref="A9:A13"/>
    <mergeCell ref="A14:A39"/>
    <mergeCell ref="B15:B27"/>
    <mergeCell ref="B28:B39"/>
    <mergeCell ref="C15:C17"/>
    <mergeCell ref="C18:C20"/>
    <mergeCell ref="C21:C23"/>
    <mergeCell ref="C24:C26"/>
    <mergeCell ref="C28:C30"/>
    <mergeCell ref="C31:C33"/>
    <mergeCell ref="C34:C36"/>
    <mergeCell ref="C37:C39"/>
    <mergeCell ref="F10:F13"/>
    <mergeCell ref="G10:G13"/>
    <mergeCell ref="G15:G17"/>
    <mergeCell ref="H10:H13"/>
    <mergeCell ref="I10:I13"/>
    <mergeCell ref="J10:J13"/>
    <mergeCell ref="J15:J17"/>
    <mergeCell ref="B10:C13"/>
    <mergeCell ref="H15:I17"/>
    <mergeCell ref="H18:I27"/>
    <mergeCell ref="H28:I39"/>
  </mergeCells>
  <printOptions/>
  <pageMargins left="0.36" right="0.36" top="0.2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2020-07-29T07:16:01Z</cp:lastPrinted>
  <dcterms:created xsi:type="dcterms:W3CDTF">2018-02-07T08:47:21Z</dcterms:created>
  <dcterms:modified xsi:type="dcterms:W3CDTF">2020-07-30T08:58:38Z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